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10740" activeTab="0"/>
  </bookViews>
  <sheets>
    <sheet name="Sheet1" sheetId="1" r:id="rId1"/>
    <sheet name="ขอกำหนด" sheetId="2" r:id="rId2"/>
  </sheets>
  <definedNames/>
  <calcPr fullCalcOnLoad="1"/>
</workbook>
</file>

<file path=xl/sharedStrings.xml><?xml version="1.0" encoding="utf-8"?>
<sst xmlns="http://schemas.openxmlformats.org/spreadsheetml/2006/main" count="769" uniqueCount="61">
  <si>
    <t>ต้นทุนทางอ้อมจากแผนสนับสนุนและต้นทุนทางอ้อมในคณะ</t>
  </si>
  <si>
    <t>ชื่อกิจกรรม</t>
  </si>
  <si>
    <t>ค่าเสื่อมราคารวม</t>
  </si>
  <si>
    <t>ค่าเสื่อมแผ่นดิน</t>
  </si>
  <si>
    <t>ค่าเสื่อมรายได้</t>
  </si>
  <si>
    <t>ต้นทุนจากเงินแผ่นดิน</t>
  </si>
  <si>
    <t>ต้นทุนจากเงินรายได้</t>
  </si>
  <si>
    <t>ต้นทุนนรวม</t>
  </si>
  <si>
    <t>ต้นทุนทางอ้อมนอกหน่วยงานจากแผนบริหาร</t>
  </si>
  <si>
    <t>ต้นทุนทางอ้อมในคณะและจากแผนบริหารคณะ</t>
  </si>
  <si>
    <t>รวม</t>
  </si>
  <si>
    <t>คณะมนุษยศาสตร์</t>
  </si>
  <si>
    <t>1.แผนงานจัดการเรียนการสอน</t>
  </si>
  <si>
    <t>2.แผนงานวิจัย</t>
  </si>
  <si>
    <t>3.แผนงานบริการวิชาการแก่ชุมชน</t>
  </si>
  <si>
    <t>4. แผนงานทำนุบำรุง ศาสนาฯ</t>
  </si>
  <si>
    <t>5. แผนงานบริการสุขภาพ</t>
  </si>
  <si>
    <t>6. แผนงานสนับสนุน</t>
  </si>
  <si>
    <t>7. แผนงานบริหาร</t>
  </si>
  <si>
    <t xml:space="preserve">8.แผนงานอื่น ๆ </t>
  </si>
  <si>
    <t>คณะศึกษาศาสตร์</t>
  </si>
  <si>
    <t>คณะวิจิตรศิลป์</t>
  </si>
  <si>
    <t>คณะสังคมศาสตร์</t>
  </si>
  <si>
    <t>คณะวิทยาศาสตร์</t>
  </si>
  <si>
    <t>คณะวิศวกรรมศาสตร์</t>
  </si>
  <si>
    <t>คณะแพทยศาสตร์</t>
  </si>
  <si>
    <t>คณะเกษตรศาสตร์</t>
  </si>
  <si>
    <t>คณะทันตแพทยศาสตร์</t>
  </si>
  <si>
    <t>คณะเภสัชศาสตร์</t>
  </si>
  <si>
    <t>คณะเทคนิคการแพทย์</t>
  </si>
  <si>
    <t>คณะพยาบาลศาสตร์</t>
  </si>
  <si>
    <t>คณะอุตสาหกรรมเกษตร</t>
  </si>
  <si>
    <t>คณะสัตวแพทยศาสตร์</t>
  </si>
  <si>
    <t>คณะบริหารธุรกิจ</t>
  </si>
  <si>
    <t>คณะเศรษฐศาสตร์</t>
  </si>
  <si>
    <t>คณะสถาปัตยกรรมศาสตร์</t>
  </si>
  <si>
    <t>คณะการสื่อสารมวลชน</t>
  </si>
  <si>
    <t>คณะรัฐศาสตร์และรัฐประศาสนศาสตร์</t>
  </si>
  <si>
    <t>คณะนิติศาสตร์</t>
  </si>
  <si>
    <t>วิทยาลัยศิลปะ สื่อ และเทคโนโลยี</t>
  </si>
  <si>
    <t>บัณฑิตวิทยาลัย</t>
  </si>
  <si>
    <t>สถาบันวิจัยวิทยาศาสตร์สุขภาพ</t>
  </si>
  <si>
    <t>สถาบันวิจัยสังคม</t>
  </si>
  <si>
    <t>สถาบันวิจัยและพัฒนา วิทยาศาสตร์เทคโนโลยี</t>
  </si>
  <si>
    <t>ศูนย์วิจัยเพื่อเพิ่มผลผลิตทางเกษตร</t>
  </si>
  <si>
    <t>สำนักบริการวิชาการ</t>
  </si>
  <si>
    <t>สำนักส่งเสริมศิลปะวัฒนธรรม</t>
  </si>
  <si>
    <t>สำนักทำเบียนและประมวลผล</t>
  </si>
  <si>
    <t>สำนักหอสมุด</t>
  </si>
  <si>
    <t>สถานบริการคอมพิวเตอร์</t>
  </si>
  <si>
    <t>สำนักประกันคุณภาพการศึกษา</t>
  </si>
  <si>
    <t>สำนักงานอธิการบดี (กองพัฒนานักศึกษา)</t>
  </si>
  <si>
    <t>1. เป็นข้อมูลการคำนวณ เพื่อรายงานต้นทุนต่อหน่วยของมหาวิทยาลัยเชียงใหม่ ต่อกรมบัญชีกลาง</t>
  </si>
  <si>
    <t>2. การปันส่วนต้นทุนทางอ้อมนอกคณะจากแผนมหาวิทยาลัย ใช้จำนวนหน่วยงาน หาร ค่าใช้จ่ายแผนบริหารมหาวิทยาลัยสำนังานมหาวิทยาลัย (ยกเว้นกองพัฒนานักศึกษา)</t>
  </si>
  <si>
    <t>3. การปันส่วนต้นทุนทางอ้อมนอกคณะจากหน่วยงานสนับสนนุของมหาวิทยาลัยเข้าสู่หน่วยงาน ใช้จำนวน FTES เป็นเกณฑ์การปันส่วน</t>
  </si>
  <si>
    <t>4. การปันส่วนต้นทุนทางอ้อมในคณะ/ส่วนงาน ใช้สัดส่วนค่าใช้จ่ายจากแผนงานของกิจกรรมหลักที่เกิดขึ้นใน คณะ/ส่วนงานเป็นเกณฑ์การปันส่วน</t>
  </si>
  <si>
    <t xml:space="preserve">ข้อกำหนดในการคำณวณ </t>
  </si>
  <si>
    <t>ต้นทุนทางอ้อมนอกคณะจากหน่วยงานสนับสนุน</t>
  </si>
  <si>
    <t>รวม *</t>
  </si>
  <si>
    <t>หมายเหตุ : รวม *   แผนงานสนับสนุน และ แผนงานบริหาร ได้กระจายเข้าสู่แผนงานหลัก  ตามอัตราส่วนค่าใช้จ่ายแผนงานหลัก เรียบร้อยแล้ว</t>
  </si>
  <si>
    <t>หมายเหตุ : รวม *   ค่าใช้จ่ายแผนงานสนับสนุน และ แผนงานบริหาร ได้กระจายเข้าสู่แผนงานหลัก  ตามอัตราส่วนค่าใช้จ่ายแผนงานหลัก เรียบร้อยแล้ว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</si>
</sst>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9">
    <font>
      <sz val="10"/>
      <name val="Arial"/>
      <family val="0"/>
    </font>
    <font>
      <b/>
      <sz val="11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1"/>
      <color indexed="12"/>
      <name val="Arial"/>
      <family val="0"/>
    </font>
    <font>
      <b/>
      <sz val="11"/>
      <color indexed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0"/>
    </font>
    <font>
      <sz val="12"/>
      <color indexed="10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17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8.5"/>
      <color indexed="10"/>
      <name val="Arial"/>
      <family val="2"/>
    </font>
    <font>
      <sz val="8"/>
      <name val="Arial"/>
      <family val="0"/>
    </font>
    <font>
      <sz val="2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3" fontId="0" fillId="0" borderId="0" xfId="15" applyAlignment="1">
      <alignment/>
    </xf>
    <xf numFmtId="43" fontId="2" fillId="0" borderId="0" xfId="15" applyFont="1" applyAlignment="1">
      <alignment/>
    </xf>
    <xf numFmtId="43" fontId="3" fillId="0" borderId="0" xfId="15" applyFont="1" applyAlignment="1">
      <alignment/>
    </xf>
    <xf numFmtId="43" fontId="3" fillId="0" borderId="0" xfId="15" applyFont="1" applyAlignment="1">
      <alignment wrapText="1"/>
    </xf>
    <xf numFmtId="43" fontId="0" fillId="0" borderId="0" xfId="15" applyFont="1" applyAlignment="1">
      <alignment wrapText="1"/>
    </xf>
    <xf numFmtId="0" fontId="4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43" fontId="5" fillId="0" borderId="1" xfId="15" applyFont="1" applyBorder="1" applyAlignment="1">
      <alignment horizontal="center"/>
    </xf>
    <xf numFmtId="43" fontId="6" fillId="0" borderId="1" xfId="15" applyFont="1" applyBorder="1" applyAlignment="1">
      <alignment horizontal="center"/>
    </xf>
    <xf numFmtId="43" fontId="6" fillId="0" borderId="1" xfId="15" applyFont="1" applyBorder="1" applyAlignment="1">
      <alignment horizontal="center" wrapText="1"/>
    </xf>
    <xf numFmtId="43" fontId="1" fillId="0" borderId="1" xfId="15" applyFont="1" applyBorder="1" applyAlignment="1">
      <alignment horizontal="center" wrapText="1"/>
    </xf>
    <xf numFmtId="0" fontId="4" fillId="0" borderId="2" xfId="0" applyFont="1" applyBorder="1" applyAlignment="1">
      <alignment/>
    </xf>
    <xf numFmtId="43" fontId="0" fillId="0" borderId="2" xfId="15" applyBorder="1" applyAlignment="1">
      <alignment/>
    </xf>
    <xf numFmtId="43" fontId="2" fillId="0" borderId="2" xfId="15" applyFont="1" applyBorder="1" applyAlignment="1">
      <alignment/>
    </xf>
    <xf numFmtId="43" fontId="3" fillId="0" borderId="2" xfId="15" applyFont="1" applyBorder="1" applyAlignment="1">
      <alignment/>
    </xf>
    <xf numFmtId="43" fontId="3" fillId="0" borderId="2" xfId="15" applyFont="1" applyBorder="1" applyAlignment="1">
      <alignment wrapText="1"/>
    </xf>
    <xf numFmtId="43" fontId="0" fillId="0" borderId="2" xfId="15" applyFont="1" applyBorder="1" applyAlignment="1">
      <alignment wrapText="1"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43" fontId="2" fillId="0" borderId="3" xfId="15" applyFont="1" applyBorder="1" applyAlignment="1">
      <alignment/>
    </xf>
    <xf numFmtId="43" fontId="3" fillId="0" borderId="3" xfId="15" applyFont="1" applyBorder="1" applyAlignment="1">
      <alignment/>
    </xf>
    <xf numFmtId="43" fontId="3" fillId="0" borderId="3" xfId="15" applyFont="1" applyBorder="1" applyAlignment="1">
      <alignment wrapText="1"/>
    </xf>
    <xf numFmtId="43" fontId="0" fillId="0" borderId="3" xfId="15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3" fontId="8" fillId="2" borderId="1" xfId="15" applyFont="1" applyFill="1" applyBorder="1" applyAlignment="1">
      <alignment/>
    </xf>
    <xf numFmtId="43" fontId="9" fillId="2" borderId="1" xfId="15" applyFont="1" applyFill="1" applyBorder="1" applyAlignment="1">
      <alignment/>
    </xf>
    <xf numFmtId="43" fontId="10" fillId="2" borderId="1" xfId="15" applyFont="1" applyFill="1" applyBorder="1" applyAlignment="1">
      <alignment/>
    </xf>
    <xf numFmtId="43" fontId="10" fillId="2" borderId="1" xfId="15" applyFont="1" applyFill="1" applyBorder="1" applyAlignment="1">
      <alignment wrapText="1"/>
    </xf>
    <xf numFmtId="43" fontId="8" fillId="2" borderId="1" xfId="15" applyFont="1" applyFill="1" applyBorder="1" applyAlignment="1">
      <alignment wrapText="1"/>
    </xf>
    <xf numFmtId="43" fontId="0" fillId="0" borderId="2" xfId="15" applyFont="1" applyFill="1" applyBorder="1" applyAlignment="1">
      <alignment/>
    </xf>
    <xf numFmtId="43" fontId="2" fillId="0" borderId="2" xfId="15" applyFont="1" applyFill="1" applyBorder="1" applyAlignment="1">
      <alignment/>
    </xf>
    <xf numFmtId="43" fontId="3" fillId="0" borderId="2" xfId="15" applyFont="1" applyFill="1" applyBorder="1" applyAlignment="1">
      <alignment/>
    </xf>
    <xf numFmtId="43" fontId="3" fillId="0" borderId="2" xfId="15" applyFont="1" applyFill="1" applyBorder="1" applyAlignment="1">
      <alignment wrapText="1"/>
    </xf>
    <xf numFmtId="43" fontId="0" fillId="0" borderId="2" xfId="15" applyFont="1" applyFill="1" applyBorder="1" applyAlignment="1">
      <alignment wrapText="1"/>
    </xf>
    <xf numFmtId="43" fontId="12" fillId="0" borderId="3" xfId="15" applyFont="1" applyBorder="1" applyAlignment="1">
      <alignment/>
    </xf>
    <xf numFmtId="43" fontId="13" fillId="0" borderId="3" xfId="15" applyFont="1" applyBorder="1" applyAlignment="1">
      <alignment wrapText="1"/>
    </xf>
    <xf numFmtId="43" fontId="2" fillId="0" borderId="4" xfId="15" applyFont="1" applyBorder="1" applyAlignment="1">
      <alignment/>
    </xf>
    <xf numFmtId="43" fontId="3" fillId="0" borderId="4" xfId="15" applyFont="1" applyBorder="1" applyAlignment="1">
      <alignment/>
    </xf>
    <xf numFmtId="43" fontId="3" fillId="0" borderId="4" xfId="15" applyFont="1" applyBorder="1" applyAlignment="1">
      <alignment wrapText="1"/>
    </xf>
    <xf numFmtId="43" fontId="11" fillId="0" borderId="4" xfId="15" applyFont="1" applyBorder="1" applyAlignment="1">
      <alignment wrapText="1"/>
    </xf>
    <xf numFmtId="43" fontId="11" fillId="0" borderId="2" xfId="15" applyFont="1" applyBorder="1" applyAlignment="1">
      <alignment wrapText="1"/>
    </xf>
    <xf numFmtId="43" fontId="14" fillId="0" borderId="3" xfId="15" applyFont="1" applyBorder="1" applyAlignment="1">
      <alignment wrapText="1"/>
    </xf>
    <xf numFmtId="43" fontId="0" fillId="0" borderId="4" xfId="15" applyBorder="1" applyAlignment="1">
      <alignment wrapText="1"/>
    </xf>
    <xf numFmtId="43" fontId="2" fillId="0" borderId="0" xfId="15" applyFont="1" applyBorder="1" applyAlignment="1">
      <alignment/>
    </xf>
    <xf numFmtId="43" fontId="3" fillId="0" borderId="0" xfId="15" applyFont="1" applyBorder="1" applyAlignment="1">
      <alignment/>
    </xf>
    <xf numFmtId="43" fontId="3" fillId="0" borderId="0" xfId="15" applyFont="1" applyBorder="1" applyAlignment="1">
      <alignment wrapText="1"/>
    </xf>
    <xf numFmtId="43" fontId="11" fillId="0" borderId="0" xfId="15" applyFont="1" applyAlignment="1">
      <alignment wrapText="1"/>
    </xf>
    <xf numFmtId="43" fontId="3" fillId="0" borderId="5" xfId="15" applyFont="1" applyBorder="1" applyAlignment="1">
      <alignment wrapText="1"/>
    </xf>
    <xf numFmtId="43" fontId="0" fillId="0" borderId="5" xfId="15" applyFont="1" applyBorder="1" applyAlignment="1">
      <alignment wrapText="1"/>
    </xf>
    <xf numFmtId="43" fontId="8" fillId="2" borderId="1" xfId="15" applyFont="1" applyFill="1" applyBorder="1" applyAlignment="1">
      <alignment wrapText="1"/>
    </xf>
    <xf numFmtId="43" fontId="11" fillId="0" borderId="0" xfId="15" applyFont="1" applyAlignment="1">
      <alignment/>
    </xf>
    <xf numFmtId="43" fontId="11" fillId="0" borderId="0" xfId="15" applyFont="1" applyAlignment="1">
      <alignment wrapText="1"/>
    </xf>
    <xf numFmtId="43" fontId="14" fillId="0" borderId="0" xfId="15" applyFont="1" applyAlignment="1">
      <alignment/>
    </xf>
    <xf numFmtId="43" fontId="14" fillId="0" borderId="0" xfId="15" applyFont="1" applyAlignment="1">
      <alignment wrapText="1"/>
    </xf>
    <xf numFmtId="43" fontId="12" fillId="0" borderId="3" xfId="15" applyFont="1" applyBorder="1" applyAlignment="1">
      <alignment wrapText="1"/>
    </xf>
    <xf numFmtId="43" fontId="14" fillId="0" borderId="3" xfId="15" applyFont="1" applyBorder="1" applyAlignment="1">
      <alignment/>
    </xf>
    <xf numFmtId="43" fontId="16" fillId="0" borderId="1" xfId="15" applyFont="1" applyBorder="1" applyAlignment="1">
      <alignment/>
    </xf>
    <xf numFmtId="0" fontId="18" fillId="0" borderId="0" xfId="0" applyFont="1" applyAlignment="1">
      <alignment/>
    </xf>
    <xf numFmtId="43" fontId="0" fillId="0" borderId="0" xfId="15" applyBorder="1" applyAlignment="1">
      <alignment/>
    </xf>
    <xf numFmtId="43" fontId="0" fillId="0" borderId="0" xfId="15" applyFont="1" applyBorder="1" applyAlignment="1">
      <alignment wrapText="1"/>
    </xf>
    <xf numFmtId="43" fontId="1" fillId="0" borderId="3" xfId="15" applyFont="1" applyBorder="1" applyAlignment="1">
      <alignment horizontal="center"/>
    </xf>
    <xf numFmtId="43" fontId="5" fillId="0" borderId="3" xfId="15" applyFont="1" applyBorder="1" applyAlignment="1">
      <alignment horizontal="center"/>
    </xf>
    <xf numFmtId="43" fontId="6" fillId="0" borderId="6" xfId="15" applyFont="1" applyBorder="1" applyAlignment="1">
      <alignment horizontal="center"/>
    </xf>
    <xf numFmtId="43" fontId="6" fillId="0" borderId="0" xfId="15" applyFont="1" applyBorder="1" applyAlignment="1">
      <alignment horizontal="center" wrapText="1"/>
    </xf>
    <xf numFmtId="43" fontId="1" fillId="0" borderId="0" xfId="15" applyFont="1" applyBorder="1" applyAlignment="1">
      <alignment horizontal="center" wrapText="1"/>
    </xf>
    <xf numFmtId="43" fontId="0" fillId="0" borderId="4" xfId="15" applyBorder="1" applyAlignment="1">
      <alignment/>
    </xf>
    <xf numFmtId="43" fontId="15" fillId="0" borderId="4" xfId="15" applyFont="1" applyBorder="1" applyAlignment="1">
      <alignment wrapText="1"/>
    </xf>
    <xf numFmtId="43" fontId="11" fillId="0" borderId="3" xfId="15" applyFont="1" applyBorder="1" applyAlignment="1">
      <alignment wrapText="1"/>
    </xf>
    <xf numFmtId="0" fontId="0" fillId="0" borderId="3" xfId="0" applyFill="1" applyBorder="1" applyAlignment="1">
      <alignment/>
    </xf>
    <xf numFmtId="43" fontId="15" fillId="0" borderId="3" xfId="15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/>
    </xf>
    <xf numFmtId="43" fontId="0" fillId="0" borderId="3" xfId="0" applyNumberFormat="1" applyFill="1" applyBorder="1" applyAlignment="1">
      <alignment/>
    </xf>
    <xf numFmtId="43" fontId="0" fillId="0" borderId="3" xfId="15" applyFill="1" applyBorder="1" applyAlignment="1">
      <alignment/>
    </xf>
    <xf numFmtId="43" fontId="0" fillId="0" borderId="0" xfId="0" applyNumberFormat="1" applyFill="1" applyAlignment="1">
      <alignment/>
    </xf>
    <xf numFmtId="43" fontId="0" fillId="0" borderId="4" xfId="0" applyNumberFormat="1" applyFill="1" applyBorder="1" applyAlignment="1">
      <alignment/>
    </xf>
    <xf numFmtId="43" fontId="8" fillId="0" borderId="1" xfId="0" applyNumberFormat="1" applyFont="1" applyFill="1" applyBorder="1" applyAlignment="1">
      <alignment/>
    </xf>
    <xf numFmtId="43" fontId="0" fillId="0" borderId="1" xfId="0" applyNumberFormat="1" applyFill="1" applyBorder="1" applyAlignment="1">
      <alignment/>
    </xf>
    <xf numFmtId="43" fontId="0" fillId="0" borderId="0" xfId="15" applyFill="1" applyAlignment="1">
      <alignment/>
    </xf>
    <xf numFmtId="0" fontId="0" fillId="0" borderId="1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7"/>
  <sheetViews>
    <sheetView tabSelected="1" workbookViewId="0" topLeftCell="A1">
      <selection activeCell="A313" sqref="A313"/>
    </sheetView>
  </sheetViews>
  <sheetFormatPr defaultColWidth="9.140625" defaultRowHeight="12.75"/>
  <cols>
    <col min="1" max="1" width="23.421875" style="0" customWidth="1"/>
    <col min="2" max="2" width="17.7109375" style="1" customWidth="1"/>
    <col min="3" max="3" width="17.7109375" style="2" customWidth="1"/>
    <col min="4" max="4" width="17.7109375" style="3" customWidth="1"/>
    <col min="5" max="5" width="18.00390625" style="4" customWidth="1"/>
    <col min="6" max="6" width="19.7109375" style="4" customWidth="1"/>
    <col min="7" max="8" width="21.28125" style="5" customWidth="1"/>
    <col min="9" max="9" width="19.7109375" style="71" customWidth="1"/>
    <col min="10" max="10" width="19.140625" style="71" customWidth="1"/>
    <col min="11" max="11" width="17.8515625" style="71" customWidth="1"/>
    <col min="12" max="12" width="17.00390625" style="0" customWidth="1"/>
  </cols>
  <sheetData>
    <row r="1" ht="25.5">
      <c r="A1" s="58" t="s">
        <v>56</v>
      </c>
    </row>
    <row r="2" ht="12.75">
      <c r="A2" t="s">
        <v>52</v>
      </c>
    </row>
    <row r="3" ht="12.75">
      <c r="A3" t="s">
        <v>53</v>
      </c>
    </row>
    <row r="4" spans="1:10" ht="12.75">
      <c r="A4" t="s">
        <v>54</v>
      </c>
      <c r="B4" s="59"/>
      <c r="C4" s="44"/>
      <c r="D4" s="45"/>
      <c r="E4" s="46"/>
      <c r="F4" s="46"/>
      <c r="G4" s="60"/>
      <c r="H4" s="60"/>
      <c r="I4" s="72"/>
      <c r="J4" s="73"/>
    </row>
    <row r="5" spans="1:11" ht="15">
      <c r="A5" t="s">
        <v>55</v>
      </c>
      <c r="B5" s="61"/>
      <c r="C5" s="62"/>
      <c r="D5" s="63"/>
      <c r="E5" s="64"/>
      <c r="F5" s="64"/>
      <c r="G5" s="65"/>
      <c r="H5" s="65"/>
      <c r="I5" s="74"/>
      <c r="J5" s="75"/>
      <c r="K5" s="73"/>
    </row>
    <row r="6" spans="2:10" ht="12.75">
      <c r="B6" s="59"/>
      <c r="C6" s="44"/>
      <c r="D6" s="45"/>
      <c r="E6" s="46"/>
      <c r="F6" s="46"/>
      <c r="G6" s="60"/>
      <c r="H6" s="60"/>
      <c r="I6" s="73"/>
      <c r="J6" s="73"/>
    </row>
    <row r="7" spans="9:11" ht="12.75">
      <c r="I7" s="76" t="s">
        <v>0</v>
      </c>
      <c r="J7" s="76"/>
      <c r="K7" s="76"/>
    </row>
    <row r="8" spans="1:11" ht="45">
      <c r="A8" s="6" t="s">
        <v>1</v>
      </c>
      <c r="B8" s="7" t="s">
        <v>2</v>
      </c>
      <c r="C8" s="8" t="s">
        <v>3</v>
      </c>
      <c r="D8" s="9" t="s">
        <v>4</v>
      </c>
      <c r="E8" s="10" t="s">
        <v>5</v>
      </c>
      <c r="F8" s="10" t="s">
        <v>6</v>
      </c>
      <c r="G8" s="11" t="s">
        <v>7</v>
      </c>
      <c r="H8" s="11" t="s">
        <v>57</v>
      </c>
      <c r="I8" s="77" t="s">
        <v>8</v>
      </c>
      <c r="J8" s="78" t="s">
        <v>9</v>
      </c>
      <c r="K8" s="87" t="s">
        <v>58</v>
      </c>
    </row>
    <row r="9" spans="1:11" ht="15.75">
      <c r="A9" s="12" t="s">
        <v>11</v>
      </c>
      <c r="B9" s="30"/>
      <c r="C9" s="31"/>
      <c r="D9" s="32"/>
      <c r="E9" s="33"/>
      <c r="F9" s="33"/>
      <c r="G9" s="34"/>
      <c r="H9" s="34"/>
      <c r="I9" s="79"/>
      <c r="J9" s="79"/>
      <c r="K9" s="69"/>
    </row>
    <row r="10" spans="1:11" ht="12.75">
      <c r="A10" s="18" t="s">
        <v>12</v>
      </c>
      <c r="B10" s="19">
        <v>11920905.38</v>
      </c>
      <c r="C10" s="35">
        <v>9303375.78</v>
      </c>
      <c r="D10" s="21">
        <v>2617529.6</v>
      </c>
      <c r="E10" s="22">
        <v>72884936.5</v>
      </c>
      <c r="F10" s="22">
        <v>19519556.069999993</v>
      </c>
      <c r="G10" s="36">
        <v>92404492.57</v>
      </c>
      <c r="H10" s="36">
        <v>34986500.4459191</v>
      </c>
      <c r="I10" s="80">
        <v>7881979.235783333</v>
      </c>
      <c r="J10" s="81">
        <v>44138445.24440607</v>
      </c>
      <c r="K10" s="80">
        <f>SUM(G10:J10)</f>
        <v>179411417.4961085</v>
      </c>
    </row>
    <row r="11" spans="1:11" ht="12.75">
      <c r="A11" s="18" t="s">
        <v>13</v>
      </c>
      <c r="B11" s="19"/>
      <c r="C11" s="20"/>
      <c r="D11" s="21"/>
      <c r="E11" s="22">
        <v>191478</v>
      </c>
      <c r="F11" s="22">
        <v>1839995</v>
      </c>
      <c r="G11" s="36">
        <v>2031473</v>
      </c>
      <c r="H11" s="36"/>
      <c r="I11" s="80">
        <v>173281.92124343675</v>
      </c>
      <c r="J11" s="80">
        <v>910950.3853575942</v>
      </c>
      <c r="K11" s="80">
        <f aca="true" t="shared" si="0" ref="K11:K17">SUM(G11:J11)</f>
        <v>3115705.3066010308</v>
      </c>
    </row>
    <row r="12" spans="1:11" ht="12.75">
      <c r="A12" s="18" t="s">
        <v>14</v>
      </c>
      <c r="B12" s="19"/>
      <c r="C12" s="20"/>
      <c r="D12" s="21"/>
      <c r="E12" s="22">
        <v>2248680</v>
      </c>
      <c r="F12" s="22">
        <v>75094</v>
      </c>
      <c r="G12" s="36">
        <v>2323774</v>
      </c>
      <c r="H12" s="36"/>
      <c r="I12" s="80">
        <v>198214.8043589779</v>
      </c>
      <c r="J12" s="80">
        <v>1042023.6059174591</v>
      </c>
      <c r="K12" s="80">
        <f t="shared" si="0"/>
        <v>3564012.410276437</v>
      </c>
    </row>
    <row r="13" spans="1:11" ht="12.75">
      <c r="A13" s="18" t="s">
        <v>15</v>
      </c>
      <c r="B13" s="19"/>
      <c r="C13" s="20"/>
      <c r="D13" s="21"/>
      <c r="E13" s="22">
        <v>0</v>
      </c>
      <c r="F13" s="22">
        <v>100835</v>
      </c>
      <c r="G13" s="36">
        <v>100835</v>
      </c>
      <c r="H13" s="36"/>
      <c r="I13" s="80">
        <v>8601.090208229174</v>
      </c>
      <c r="J13" s="80">
        <v>45216.29483017152</v>
      </c>
      <c r="K13" s="80">
        <f t="shared" si="0"/>
        <v>154652.3850384007</v>
      </c>
    </row>
    <row r="14" spans="1:11" ht="12.75">
      <c r="A14" s="18" t="s">
        <v>16</v>
      </c>
      <c r="B14" s="19"/>
      <c r="C14" s="20"/>
      <c r="D14" s="21"/>
      <c r="E14" s="22">
        <v>0</v>
      </c>
      <c r="F14" s="22">
        <v>0</v>
      </c>
      <c r="G14" s="36">
        <v>0</v>
      </c>
      <c r="H14" s="36"/>
      <c r="I14" s="80">
        <v>0</v>
      </c>
      <c r="J14" s="80">
        <v>0</v>
      </c>
      <c r="K14" s="80">
        <f t="shared" si="0"/>
        <v>0</v>
      </c>
    </row>
    <row r="15" spans="1:11" ht="12.75">
      <c r="A15" s="18" t="s">
        <v>17</v>
      </c>
      <c r="B15" s="19"/>
      <c r="C15" s="20"/>
      <c r="D15" s="21"/>
      <c r="E15" s="22">
        <v>1442208.5</v>
      </c>
      <c r="F15" s="22">
        <v>1047932.97</v>
      </c>
      <c r="G15" s="36">
        <v>2490141.47</v>
      </c>
      <c r="H15" s="36"/>
      <c r="I15" s="80">
        <v>212405.7263323489</v>
      </c>
      <c r="J15" s="69"/>
      <c r="K15" s="80">
        <v>0</v>
      </c>
    </row>
    <row r="16" spans="1:11" ht="12.75">
      <c r="A16" s="18" t="s">
        <v>18</v>
      </c>
      <c r="B16" s="19"/>
      <c r="C16" s="20"/>
      <c r="D16" s="21"/>
      <c r="E16" s="22">
        <v>35482443.43</v>
      </c>
      <c r="F16" s="22">
        <v>4537958.33</v>
      </c>
      <c r="G16" s="36">
        <v>40020401.76</v>
      </c>
      <c r="H16" s="36"/>
      <c r="I16" s="80">
        <v>3413686.574178941</v>
      </c>
      <c r="J16" s="69"/>
      <c r="K16" s="80">
        <v>0</v>
      </c>
    </row>
    <row r="17" spans="1:11" ht="12.75">
      <c r="A17" s="18" t="s">
        <v>19</v>
      </c>
      <c r="B17" s="19"/>
      <c r="C17" s="37"/>
      <c r="D17" s="38"/>
      <c r="E17" s="39">
        <v>0</v>
      </c>
      <c r="F17" s="39">
        <v>0</v>
      </c>
      <c r="G17" s="40">
        <v>0</v>
      </c>
      <c r="H17" s="68"/>
      <c r="I17" s="80">
        <v>0</v>
      </c>
      <c r="J17" s="83">
        <v>0</v>
      </c>
      <c r="K17" s="80">
        <f t="shared" si="0"/>
        <v>0</v>
      </c>
    </row>
    <row r="18" spans="1:11" ht="15.75">
      <c r="A18" s="24" t="s">
        <v>10</v>
      </c>
      <c r="B18" s="25">
        <v>11920905.38</v>
      </c>
      <c r="C18" s="26"/>
      <c r="D18" s="27"/>
      <c r="E18" s="28"/>
      <c r="F18" s="28"/>
      <c r="G18" s="29">
        <v>139371117.79999998</v>
      </c>
      <c r="H18" s="29">
        <v>34986500.4459191</v>
      </c>
      <c r="I18" s="84">
        <v>11888169.352105265</v>
      </c>
      <c r="J18" s="85">
        <v>46136635.5305113</v>
      </c>
      <c r="K18" s="85">
        <f>SUM(K10:K17)</f>
        <v>186245787.59802437</v>
      </c>
    </row>
    <row r="19" spans="1:11" ht="12.75">
      <c r="A19" s="69" t="s">
        <v>60</v>
      </c>
      <c r="I19" s="82"/>
      <c r="J19" s="82"/>
      <c r="K19" s="82"/>
    </row>
    <row r="21" spans="9:11" ht="12.75">
      <c r="I21" s="76" t="s">
        <v>0</v>
      </c>
      <c r="J21" s="76"/>
      <c r="K21" s="76"/>
    </row>
    <row r="22" spans="1:11" ht="45">
      <c r="A22" s="6" t="s">
        <v>1</v>
      </c>
      <c r="B22" s="7" t="s">
        <v>2</v>
      </c>
      <c r="C22" s="8" t="s">
        <v>3</v>
      </c>
      <c r="D22" s="9" t="s">
        <v>4</v>
      </c>
      <c r="E22" s="10" t="s">
        <v>5</v>
      </c>
      <c r="F22" s="10" t="s">
        <v>6</v>
      </c>
      <c r="G22" s="11" t="s">
        <v>7</v>
      </c>
      <c r="H22" s="11" t="s">
        <v>57</v>
      </c>
      <c r="I22" s="77" t="s">
        <v>8</v>
      </c>
      <c r="J22" s="78" t="s">
        <v>9</v>
      </c>
      <c r="K22" s="87" t="s">
        <v>58</v>
      </c>
    </row>
    <row r="23" spans="1:11" ht="15.75">
      <c r="A23" s="12" t="s">
        <v>20</v>
      </c>
      <c r="B23" s="13"/>
      <c r="C23" s="14"/>
      <c r="D23" s="15"/>
      <c r="E23" s="16"/>
      <c r="F23" s="16"/>
      <c r="G23" s="41"/>
      <c r="H23" s="41"/>
      <c r="I23" s="79"/>
      <c r="J23" s="79"/>
      <c r="K23" s="69"/>
    </row>
    <row r="24" spans="1:11" ht="12.75">
      <c r="A24" s="18" t="s">
        <v>12</v>
      </c>
      <c r="B24" s="19">
        <v>7020208.84</v>
      </c>
      <c r="C24" s="20">
        <v>4054309.84</v>
      </c>
      <c r="D24" s="21">
        <v>2965899</v>
      </c>
      <c r="E24" s="42">
        <v>36530624.61</v>
      </c>
      <c r="F24" s="42">
        <v>17773168.71000001</v>
      </c>
      <c r="G24" s="36">
        <v>54303793.32000001</v>
      </c>
      <c r="H24" s="36">
        <v>14911412.97704887</v>
      </c>
      <c r="I24" s="80">
        <v>5078114.481636863</v>
      </c>
      <c r="J24" s="81">
        <v>64011400.838884175</v>
      </c>
      <c r="K24" s="80">
        <f>SUM(G24:J24)</f>
        <v>138304721.61756992</v>
      </c>
    </row>
    <row r="25" spans="1:11" ht="12.75">
      <c r="A25" s="18" t="s">
        <v>13</v>
      </c>
      <c r="B25" s="19"/>
      <c r="C25" s="20"/>
      <c r="D25" s="21"/>
      <c r="E25" s="42">
        <v>3927623</v>
      </c>
      <c r="F25" s="42">
        <v>1347559</v>
      </c>
      <c r="G25" s="36">
        <v>5275182</v>
      </c>
      <c r="H25" s="36"/>
      <c r="I25" s="80">
        <v>493298.46903354605</v>
      </c>
      <c r="J25" s="80">
        <v>4277230.9940486355</v>
      </c>
      <c r="K25" s="80">
        <f aca="true" t="shared" si="1" ref="K25:K31">SUM(G25:J25)</f>
        <v>10045711.463082181</v>
      </c>
    </row>
    <row r="26" spans="1:11" ht="12.75">
      <c r="A26" s="18" t="s">
        <v>14</v>
      </c>
      <c r="B26" s="19"/>
      <c r="C26" s="20"/>
      <c r="D26" s="21"/>
      <c r="E26" s="42">
        <v>2671123.35</v>
      </c>
      <c r="F26" s="42">
        <v>25608</v>
      </c>
      <c r="G26" s="36">
        <v>2696731.35</v>
      </c>
      <c r="H26" s="36"/>
      <c r="I26" s="80">
        <v>252179.6302667411</v>
      </c>
      <c r="J26" s="80">
        <v>2186567.764456775</v>
      </c>
      <c r="K26" s="80">
        <f t="shared" si="1"/>
        <v>5135478.744723516</v>
      </c>
    </row>
    <row r="27" spans="1:11" ht="12.75">
      <c r="A27" s="18" t="s">
        <v>15</v>
      </c>
      <c r="B27" s="19"/>
      <c r="C27" s="20"/>
      <c r="D27" s="21"/>
      <c r="E27" s="42">
        <v>0</v>
      </c>
      <c r="F27" s="42">
        <v>232151.75</v>
      </c>
      <c r="G27" s="36">
        <v>232151.75</v>
      </c>
      <c r="H27" s="36"/>
      <c r="I27" s="80">
        <v>21709.223086228783</v>
      </c>
      <c r="J27" s="80">
        <v>188233.63069229276</v>
      </c>
      <c r="K27" s="80">
        <f t="shared" si="1"/>
        <v>442094.60377852153</v>
      </c>
    </row>
    <row r="28" spans="1:11" ht="12.75">
      <c r="A28" s="18" t="s">
        <v>16</v>
      </c>
      <c r="B28" s="19"/>
      <c r="C28" s="20"/>
      <c r="D28" s="21"/>
      <c r="E28" s="42">
        <v>0</v>
      </c>
      <c r="F28" s="42">
        <v>0</v>
      </c>
      <c r="G28" s="36">
        <v>0</v>
      </c>
      <c r="H28" s="36"/>
      <c r="I28" s="80">
        <v>0</v>
      </c>
      <c r="J28" s="80">
        <v>0</v>
      </c>
      <c r="K28" s="80">
        <f t="shared" si="1"/>
        <v>0</v>
      </c>
    </row>
    <row r="29" spans="1:11" ht="12.75">
      <c r="A29" s="18" t="s">
        <v>17</v>
      </c>
      <c r="B29" s="19"/>
      <c r="C29" s="20"/>
      <c r="D29" s="21"/>
      <c r="E29" s="42">
        <v>9549123.65</v>
      </c>
      <c r="F29" s="42">
        <v>8722919.08</v>
      </c>
      <c r="G29" s="36">
        <v>18272042.73</v>
      </c>
      <c r="H29" s="36"/>
      <c r="I29" s="80">
        <v>1708674.8295745126</v>
      </c>
      <c r="J29" s="69"/>
      <c r="K29" s="80">
        <v>0</v>
      </c>
    </row>
    <row r="30" spans="1:11" ht="12.75">
      <c r="A30" s="18" t="s">
        <v>18</v>
      </c>
      <c r="B30" s="19"/>
      <c r="C30" s="20"/>
      <c r="D30" s="21"/>
      <c r="E30" s="42">
        <v>39125294.86</v>
      </c>
      <c r="F30" s="42">
        <v>7223228.089999996</v>
      </c>
      <c r="G30" s="36">
        <v>46348522.949999996</v>
      </c>
      <c r="H30" s="36"/>
      <c r="I30" s="80">
        <v>4334192.718507375</v>
      </c>
      <c r="J30" s="69"/>
      <c r="K30" s="80">
        <v>0</v>
      </c>
    </row>
    <row r="31" spans="1:11" ht="12.75">
      <c r="A31" s="18" t="s">
        <v>19</v>
      </c>
      <c r="B31" s="19"/>
      <c r="C31" s="37"/>
      <c r="D31" s="38"/>
      <c r="E31" s="43"/>
      <c r="F31" s="43"/>
      <c r="G31" s="40"/>
      <c r="H31" s="68"/>
      <c r="I31" s="80">
        <v>0</v>
      </c>
      <c r="J31" s="83">
        <v>0</v>
      </c>
      <c r="K31" s="80">
        <f t="shared" si="1"/>
        <v>0</v>
      </c>
    </row>
    <row r="32" spans="1:11" ht="15.75">
      <c r="A32" s="24" t="s">
        <v>10</v>
      </c>
      <c r="B32" s="25">
        <v>7020208.84</v>
      </c>
      <c r="C32" s="26"/>
      <c r="D32" s="27"/>
      <c r="E32" s="28"/>
      <c r="F32" s="28"/>
      <c r="G32" s="29">
        <v>127128424.1</v>
      </c>
      <c r="H32" s="29">
        <v>14911412.97704887</v>
      </c>
      <c r="I32" s="84">
        <v>11888169.352105265</v>
      </c>
      <c r="J32" s="85">
        <v>70663433.22808188</v>
      </c>
      <c r="K32" s="85">
        <f>SUM(K24:K31)</f>
        <v>153928006.42915416</v>
      </c>
    </row>
    <row r="33" ht="12.75">
      <c r="A33" s="69" t="s">
        <v>60</v>
      </c>
    </row>
    <row r="35" spans="9:11" ht="12.75">
      <c r="I35" s="76" t="s">
        <v>0</v>
      </c>
      <c r="J35" s="76"/>
      <c r="K35" s="76"/>
    </row>
    <row r="36" spans="1:11" ht="45">
      <c r="A36" s="6" t="s">
        <v>1</v>
      </c>
      <c r="B36" s="7" t="s">
        <v>2</v>
      </c>
      <c r="C36" s="8" t="s">
        <v>3</v>
      </c>
      <c r="D36" s="9" t="s">
        <v>4</v>
      </c>
      <c r="E36" s="10" t="s">
        <v>5</v>
      </c>
      <c r="F36" s="10" t="s">
        <v>6</v>
      </c>
      <c r="G36" s="11" t="s">
        <v>7</v>
      </c>
      <c r="H36" s="11" t="s">
        <v>57</v>
      </c>
      <c r="I36" s="77" t="s">
        <v>8</v>
      </c>
      <c r="J36" s="78" t="s">
        <v>9</v>
      </c>
      <c r="K36" s="87" t="s">
        <v>58</v>
      </c>
    </row>
    <row r="37" spans="1:11" ht="15.75">
      <c r="A37" s="12" t="s">
        <v>21</v>
      </c>
      <c r="B37" s="13"/>
      <c r="C37" s="14"/>
      <c r="D37" s="15"/>
      <c r="E37" s="16"/>
      <c r="F37" s="16"/>
      <c r="G37" s="17"/>
      <c r="H37" s="17"/>
      <c r="I37" s="79"/>
      <c r="J37" s="79"/>
      <c r="K37" s="69"/>
    </row>
    <row r="38" spans="1:11" ht="12.75">
      <c r="A38" s="18" t="s">
        <v>12</v>
      </c>
      <c r="B38" s="19">
        <v>5971989.56</v>
      </c>
      <c r="C38" s="20">
        <v>5423412.7</v>
      </c>
      <c r="D38" s="21">
        <v>548576.8599999994</v>
      </c>
      <c r="E38" s="22">
        <v>30103177.06</v>
      </c>
      <c r="F38" s="22">
        <v>2750010.89</v>
      </c>
      <c r="G38" s="36">
        <v>32853187.95</v>
      </c>
      <c r="H38" s="36">
        <v>4400630.1966669215</v>
      </c>
      <c r="I38" s="80">
        <v>7429395.911924475</v>
      </c>
      <c r="J38" s="81">
        <v>16453763.294419572</v>
      </c>
      <c r="K38" s="80">
        <f>SUM(G38:J38)</f>
        <v>61136977.35301097</v>
      </c>
    </row>
    <row r="39" spans="1:11" ht="12.75">
      <c r="A39" s="18" t="s">
        <v>13</v>
      </c>
      <c r="B39" s="19"/>
      <c r="C39" s="20"/>
      <c r="D39" s="21"/>
      <c r="E39" s="22">
        <v>1589754</v>
      </c>
      <c r="F39" s="22">
        <v>430770</v>
      </c>
      <c r="G39" s="36">
        <v>2020524</v>
      </c>
      <c r="H39" s="36"/>
      <c r="I39" s="80">
        <v>456919.82063936326</v>
      </c>
      <c r="J39" s="80">
        <v>960979.2021990399</v>
      </c>
      <c r="K39" s="80">
        <f aca="true" t="shared" si="2" ref="K39:K45">SUM(G39:J39)</f>
        <v>3438423.0228384035</v>
      </c>
    </row>
    <row r="40" spans="1:11" ht="12.75">
      <c r="A40" s="18" t="s">
        <v>14</v>
      </c>
      <c r="B40" s="19"/>
      <c r="C40" s="20"/>
      <c r="D40" s="21"/>
      <c r="E40" s="22">
        <v>1378191</v>
      </c>
      <c r="F40" s="22">
        <v>1076419.88</v>
      </c>
      <c r="G40" s="36">
        <v>2454610.88</v>
      </c>
      <c r="H40" s="36"/>
      <c r="I40" s="80">
        <v>555083.910425726</v>
      </c>
      <c r="J40" s="80">
        <v>1167434.7868035634</v>
      </c>
      <c r="K40" s="80">
        <f t="shared" si="2"/>
        <v>4177129.5772292893</v>
      </c>
    </row>
    <row r="41" spans="1:11" ht="12.75">
      <c r="A41" s="18" t="s">
        <v>15</v>
      </c>
      <c r="B41" s="19"/>
      <c r="C41" s="20"/>
      <c r="D41" s="21"/>
      <c r="E41" s="22">
        <v>29000</v>
      </c>
      <c r="F41" s="22">
        <v>33520</v>
      </c>
      <c r="G41" s="36">
        <v>62520</v>
      </c>
      <c r="H41" s="36"/>
      <c r="I41" s="80">
        <v>14138.227106618377</v>
      </c>
      <c r="J41" s="80">
        <v>29735.068586903188</v>
      </c>
      <c r="K41" s="80">
        <f t="shared" si="2"/>
        <v>106393.29569352156</v>
      </c>
    </row>
    <row r="42" spans="1:11" ht="12.75">
      <c r="A42" s="18" t="s">
        <v>16</v>
      </c>
      <c r="B42" s="19"/>
      <c r="C42" s="20"/>
      <c r="D42" s="21"/>
      <c r="E42" s="22">
        <v>0</v>
      </c>
      <c r="F42" s="22">
        <v>0</v>
      </c>
      <c r="G42" s="36">
        <v>0</v>
      </c>
      <c r="H42" s="36"/>
      <c r="I42" s="80">
        <v>0</v>
      </c>
      <c r="J42" s="80">
        <v>0</v>
      </c>
      <c r="K42" s="80">
        <f t="shared" si="2"/>
        <v>0</v>
      </c>
    </row>
    <row r="43" spans="1:11" ht="12.75">
      <c r="A43" s="18" t="s">
        <v>17</v>
      </c>
      <c r="B43" s="19"/>
      <c r="C43" s="20"/>
      <c r="D43" s="21"/>
      <c r="E43" s="22">
        <v>458010.19</v>
      </c>
      <c r="F43" s="22">
        <v>217683.55</v>
      </c>
      <c r="G43" s="36">
        <v>675693.74</v>
      </c>
      <c r="H43" s="36"/>
      <c r="I43" s="80">
        <v>152800.8885259173</v>
      </c>
      <c r="J43" s="69"/>
      <c r="K43" s="80">
        <v>0</v>
      </c>
    </row>
    <row r="44" spans="1:11" ht="12.75">
      <c r="A44" s="18" t="s">
        <v>18</v>
      </c>
      <c r="B44" s="19"/>
      <c r="C44" s="20"/>
      <c r="D44" s="21"/>
      <c r="E44" s="22">
        <v>11212425.45</v>
      </c>
      <c r="F44" s="22">
        <v>3291161.68</v>
      </c>
      <c r="G44" s="36">
        <v>14503587.129999999</v>
      </c>
      <c r="H44" s="36"/>
      <c r="I44" s="80">
        <v>3279830.5934831635</v>
      </c>
      <c r="J44" s="69"/>
      <c r="K44" s="80">
        <v>0</v>
      </c>
    </row>
    <row r="45" spans="1:11" ht="12.75">
      <c r="A45" s="18" t="s">
        <v>19</v>
      </c>
      <c r="B45" s="66"/>
      <c r="C45" s="37"/>
      <c r="D45" s="38"/>
      <c r="E45" s="39">
        <v>0</v>
      </c>
      <c r="F45" s="39">
        <v>0</v>
      </c>
      <c r="G45" s="40"/>
      <c r="H45" s="68"/>
      <c r="I45" s="80">
        <v>0</v>
      </c>
      <c r="J45" s="83">
        <v>0</v>
      </c>
      <c r="K45" s="80">
        <f t="shared" si="2"/>
        <v>0</v>
      </c>
    </row>
    <row r="46" spans="1:11" ht="15.75">
      <c r="A46" s="24" t="s">
        <v>10</v>
      </c>
      <c r="B46" s="25">
        <v>5971989.56</v>
      </c>
      <c r="C46" s="26"/>
      <c r="D46" s="27"/>
      <c r="E46" s="28"/>
      <c r="F46" s="28"/>
      <c r="G46" s="29">
        <v>52570123.7</v>
      </c>
      <c r="H46" s="29">
        <v>4400630.1966669215</v>
      </c>
      <c r="I46" s="84">
        <v>11888169.352105265</v>
      </c>
      <c r="J46" s="85">
        <v>18611912.352009077</v>
      </c>
      <c r="K46" s="85">
        <f>SUM(K38:K45)</f>
        <v>68858923.24877217</v>
      </c>
    </row>
    <row r="47" spans="1:10" ht="12.75">
      <c r="A47" s="69" t="s">
        <v>60</v>
      </c>
      <c r="I47" s="82"/>
      <c r="J47" s="82"/>
    </row>
    <row r="49" spans="9:11" ht="12.75">
      <c r="I49" s="76" t="s">
        <v>0</v>
      </c>
      <c r="J49" s="76"/>
      <c r="K49" s="76"/>
    </row>
    <row r="50" spans="1:11" ht="45">
      <c r="A50" s="6" t="s">
        <v>1</v>
      </c>
      <c r="B50" s="7" t="s">
        <v>2</v>
      </c>
      <c r="C50" s="8" t="s">
        <v>3</v>
      </c>
      <c r="D50" s="9" t="s">
        <v>4</v>
      </c>
      <c r="E50" s="10" t="s">
        <v>5</v>
      </c>
      <c r="F50" s="10" t="s">
        <v>6</v>
      </c>
      <c r="G50" s="11" t="s">
        <v>7</v>
      </c>
      <c r="H50" s="11" t="s">
        <v>57</v>
      </c>
      <c r="I50" s="77" t="s">
        <v>8</v>
      </c>
      <c r="J50" s="78" t="s">
        <v>9</v>
      </c>
      <c r="K50" s="87" t="s">
        <v>58</v>
      </c>
    </row>
    <row r="51" spans="1:11" ht="15.75">
      <c r="A51" s="12" t="s">
        <v>22</v>
      </c>
      <c r="B51" s="13"/>
      <c r="C51" s="14"/>
      <c r="D51" s="15"/>
      <c r="E51" s="16"/>
      <c r="F51" s="16"/>
      <c r="G51" s="17"/>
      <c r="H51" s="17"/>
      <c r="I51" s="79"/>
      <c r="J51" s="79"/>
      <c r="K51" s="69"/>
    </row>
    <row r="52" spans="1:11" ht="12.75">
      <c r="A52" s="18" t="s">
        <v>12</v>
      </c>
      <c r="B52" s="19">
        <v>2416275.08</v>
      </c>
      <c r="C52" s="20">
        <v>1274513.27</v>
      </c>
      <c r="D52" s="21">
        <v>1141761.81</v>
      </c>
      <c r="E52" s="22">
        <v>20244427.05</v>
      </c>
      <c r="F52" s="22">
        <v>8625219.279999997</v>
      </c>
      <c r="G52" s="36">
        <v>28869646.33</v>
      </c>
      <c r="H52" s="36">
        <v>5621788.305306968</v>
      </c>
      <c r="I52" s="80">
        <v>7083271.74793334</v>
      </c>
      <c r="J52" s="81">
        <v>16445775.458756687</v>
      </c>
      <c r="K52" s="80">
        <f>SUM(G52:J52)</f>
        <v>58020481.841997</v>
      </c>
    </row>
    <row r="53" spans="1:11" ht="12.75">
      <c r="A53" s="18" t="s">
        <v>13</v>
      </c>
      <c r="B53" s="19"/>
      <c r="C53" s="20"/>
      <c r="D53" s="21"/>
      <c r="E53" s="22">
        <v>228653.8</v>
      </c>
      <c r="F53" s="22">
        <v>784725</v>
      </c>
      <c r="G53" s="36">
        <v>1013378.8</v>
      </c>
      <c r="H53" s="36"/>
      <c r="I53" s="80">
        <v>248636.13990780024</v>
      </c>
      <c r="J53" s="80">
        <v>515005.93348002684</v>
      </c>
      <c r="K53" s="80">
        <f aca="true" t="shared" si="3" ref="K53:K59">SUM(G53:J53)</f>
        <v>1777020.8733878273</v>
      </c>
    </row>
    <row r="54" spans="1:11" ht="12.75">
      <c r="A54" s="18" t="s">
        <v>14</v>
      </c>
      <c r="B54" s="19"/>
      <c r="C54" s="20"/>
      <c r="D54" s="21"/>
      <c r="E54" s="22">
        <v>3373300</v>
      </c>
      <c r="F54" s="22">
        <v>68835</v>
      </c>
      <c r="G54" s="36">
        <v>3442135</v>
      </c>
      <c r="H54" s="36"/>
      <c r="I54" s="80">
        <v>844540.22468354</v>
      </c>
      <c r="J54" s="80">
        <v>1749316.1972988502</v>
      </c>
      <c r="K54" s="80">
        <f t="shared" si="3"/>
        <v>6035991.42198239</v>
      </c>
    </row>
    <row r="55" spans="1:11" ht="12.75">
      <c r="A55" s="18" t="s">
        <v>15</v>
      </c>
      <c r="B55" s="19"/>
      <c r="C55" s="20"/>
      <c r="D55" s="21"/>
      <c r="E55" s="22">
        <v>0</v>
      </c>
      <c r="F55" s="22">
        <v>73948</v>
      </c>
      <c r="G55" s="36">
        <v>73948</v>
      </c>
      <c r="H55" s="36"/>
      <c r="I55" s="80">
        <v>18143.408243691316</v>
      </c>
      <c r="J55" s="80">
        <v>37580.87180132545</v>
      </c>
      <c r="K55" s="80">
        <f t="shared" si="3"/>
        <v>129672.28004501676</v>
      </c>
    </row>
    <row r="56" spans="1:11" ht="12.75">
      <c r="A56" s="18" t="s">
        <v>16</v>
      </c>
      <c r="B56" s="19"/>
      <c r="C56" s="20"/>
      <c r="D56" s="21"/>
      <c r="E56" s="22">
        <v>0</v>
      </c>
      <c r="F56" s="22">
        <v>0</v>
      </c>
      <c r="G56" s="36">
        <v>0</v>
      </c>
      <c r="H56" s="36"/>
      <c r="I56" s="80">
        <v>0</v>
      </c>
      <c r="J56" s="80">
        <v>0</v>
      </c>
      <c r="K56" s="80">
        <f t="shared" si="3"/>
        <v>0</v>
      </c>
    </row>
    <row r="57" spans="1:11" ht="12.75">
      <c r="A57" s="18" t="s">
        <v>17</v>
      </c>
      <c r="B57" s="19"/>
      <c r="C57" s="20"/>
      <c r="D57" s="21"/>
      <c r="E57" s="22">
        <v>296128.5</v>
      </c>
      <c r="F57" s="22">
        <v>1128387.95</v>
      </c>
      <c r="G57" s="36">
        <v>1424516.45</v>
      </c>
      <c r="H57" s="36"/>
      <c r="I57" s="80">
        <v>349510.24371455464</v>
      </c>
      <c r="J57" s="69"/>
      <c r="K57" s="80">
        <v>0</v>
      </c>
    </row>
    <row r="58" spans="1:11" ht="12.75">
      <c r="A58" s="18" t="s">
        <v>18</v>
      </c>
      <c r="B58" s="19"/>
      <c r="C58" s="20"/>
      <c r="D58" s="21"/>
      <c r="E58" s="22">
        <v>9849851.22</v>
      </c>
      <c r="F58" s="22">
        <v>3779732.96</v>
      </c>
      <c r="G58" s="36">
        <v>13629584.18</v>
      </c>
      <c r="H58" s="36"/>
      <c r="I58" s="80">
        <v>3344067.587622339</v>
      </c>
      <c r="J58" s="69"/>
      <c r="K58" s="80">
        <v>0</v>
      </c>
    </row>
    <row r="59" spans="1:11" ht="12.75">
      <c r="A59" s="18" t="s">
        <v>19</v>
      </c>
      <c r="B59" s="66"/>
      <c r="C59" s="37"/>
      <c r="D59" s="38"/>
      <c r="E59" s="39">
        <v>0</v>
      </c>
      <c r="F59" s="39">
        <v>0</v>
      </c>
      <c r="G59" s="40"/>
      <c r="H59" s="68"/>
      <c r="I59" s="80">
        <v>0</v>
      </c>
      <c r="J59" s="83">
        <v>0</v>
      </c>
      <c r="K59" s="80">
        <f t="shared" si="3"/>
        <v>0</v>
      </c>
    </row>
    <row r="60" spans="1:11" ht="15.75">
      <c r="A60" s="24" t="s">
        <v>10</v>
      </c>
      <c r="B60" s="25">
        <v>2416275.08</v>
      </c>
      <c r="C60" s="26"/>
      <c r="D60" s="27"/>
      <c r="E60" s="28"/>
      <c r="F60" s="28"/>
      <c r="G60" s="29">
        <v>48453208.76</v>
      </c>
      <c r="H60" s="29">
        <v>5621788.305306968</v>
      </c>
      <c r="I60" s="84">
        <v>11888169.352105265</v>
      </c>
      <c r="J60" s="85">
        <v>18747678.46133689</v>
      </c>
      <c r="K60" s="85">
        <f>SUM(K52:K59)</f>
        <v>65963166.41741224</v>
      </c>
    </row>
    <row r="61" ht="12.75">
      <c r="A61" s="69" t="s">
        <v>60</v>
      </c>
    </row>
    <row r="63" spans="9:11" ht="12.75">
      <c r="I63" s="76" t="s">
        <v>0</v>
      </c>
      <c r="J63" s="76"/>
      <c r="K63" s="76"/>
    </row>
    <row r="64" spans="1:11" ht="45">
      <c r="A64" s="6" t="s">
        <v>1</v>
      </c>
      <c r="B64" s="7" t="s">
        <v>2</v>
      </c>
      <c r="C64" s="8" t="s">
        <v>3</v>
      </c>
      <c r="D64" s="9" t="s">
        <v>4</v>
      </c>
      <c r="E64" s="10" t="s">
        <v>5</v>
      </c>
      <c r="F64" s="10" t="s">
        <v>6</v>
      </c>
      <c r="G64" s="11" t="s">
        <v>7</v>
      </c>
      <c r="H64" s="11" t="s">
        <v>57</v>
      </c>
      <c r="I64" s="77" t="s">
        <v>8</v>
      </c>
      <c r="J64" s="78" t="s">
        <v>9</v>
      </c>
      <c r="K64" s="87" t="s">
        <v>58</v>
      </c>
    </row>
    <row r="65" spans="1:11" ht="15.75">
      <c r="A65" s="12" t="s">
        <v>23</v>
      </c>
      <c r="B65" s="13"/>
      <c r="C65" s="14"/>
      <c r="D65" s="15"/>
      <c r="E65" s="16"/>
      <c r="F65" s="16"/>
      <c r="G65" s="17"/>
      <c r="H65" s="17"/>
      <c r="I65" s="79"/>
      <c r="J65" s="79"/>
      <c r="K65" s="69"/>
    </row>
    <row r="66" spans="1:11" ht="12.75">
      <c r="A66" s="18" t="s">
        <v>12</v>
      </c>
      <c r="B66" s="19">
        <v>73929233.36</v>
      </c>
      <c r="C66" s="20">
        <v>63708730.69</v>
      </c>
      <c r="D66" s="21">
        <v>10220502.670000002</v>
      </c>
      <c r="E66" s="22">
        <v>261377859.19</v>
      </c>
      <c r="F66" s="22">
        <v>73535004.32999998</v>
      </c>
      <c r="G66" s="36">
        <v>334912863.52</v>
      </c>
      <c r="H66" s="36">
        <v>44061512.87292948</v>
      </c>
      <c r="I66" s="80">
        <v>9939140.062856624</v>
      </c>
      <c r="J66" s="81">
        <v>34476308.7804564</v>
      </c>
      <c r="K66" s="80">
        <f>SUM(G66:J66)</f>
        <v>423389825.2362425</v>
      </c>
    </row>
    <row r="67" spans="1:11" ht="12.75">
      <c r="A67" s="18" t="s">
        <v>13</v>
      </c>
      <c r="B67" s="19"/>
      <c r="C67" s="20"/>
      <c r="D67" s="21"/>
      <c r="E67" s="22">
        <v>9911675.6</v>
      </c>
      <c r="F67" s="22">
        <v>1126770</v>
      </c>
      <c r="G67" s="36">
        <v>11038445.6</v>
      </c>
      <c r="H67" s="36"/>
      <c r="I67" s="80">
        <v>327585.67629060836</v>
      </c>
      <c r="J67" s="80">
        <v>1013450.4111853784</v>
      </c>
      <c r="K67" s="80">
        <f aca="true" t="shared" si="4" ref="K67:K73">SUM(G67:J67)</f>
        <v>12379481.687475987</v>
      </c>
    </row>
    <row r="68" spans="1:11" ht="12.75">
      <c r="A68" s="18" t="s">
        <v>14</v>
      </c>
      <c r="B68" s="19"/>
      <c r="C68" s="20"/>
      <c r="D68" s="21"/>
      <c r="E68" s="22">
        <v>9725900</v>
      </c>
      <c r="F68" s="22">
        <v>8418787.690000001</v>
      </c>
      <c r="G68" s="36">
        <v>18144687.69</v>
      </c>
      <c r="H68" s="36"/>
      <c r="I68" s="80">
        <v>538476.1589992822</v>
      </c>
      <c r="J68" s="80">
        <v>1665881.3991220628</v>
      </c>
      <c r="K68" s="80">
        <f t="shared" si="4"/>
        <v>20349045.248121347</v>
      </c>
    </row>
    <row r="69" spans="1:11" ht="12.75">
      <c r="A69" s="18" t="s">
        <v>15</v>
      </c>
      <c r="B69" s="19"/>
      <c r="C69" s="20"/>
      <c r="D69" s="21"/>
      <c r="E69" s="22">
        <v>0</v>
      </c>
      <c r="F69" s="22">
        <v>373959</v>
      </c>
      <c r="G69" s="36">
        <v>373959</v>
      </c>
      <c r="H69" s="36"/>
      <c r="I69" s="80">
        <v>11097.904212161866</v>
      </c>
      <c r="J69" s="80">
        <v>34333.538982741644</v>
      </c>
      <c r="K69" s="80">
        <f t="shared" si="4"/>
        <v>419390.4431949035</v>
      </c>
    </row>
    <row r="70" spans="1:11" ht="12.75">
      <c r="A70" s="18" t="s">
        <v>16</v>
      </c>
      <c r="B70" s="19"/>
      <c r="C70" s="20"/>
      <c r="D70" s="21"/>
      <c r="E70" s="22">
        <v>0</v>
      </c>
      <c r="F70" s="22">
        <v>0</v>
      </c>
      <c r="G70" s="36">
        <v>0</v>
      </c>
      <c r="H70" s="36"/>
      <c r="I70" s="80">
        <v>0</v>
      </c>
      <c r="J70" s="80">
        <v>0</v>
      </c>
      <c r="K70" s="80">
        <f t="shared" si="4"/>
        <v>0</v>
      </c>
    </row>
    <row r="71" spans="1:11" ht="12.75">
      <c r="A71" s="18" t="s">
        <v>17</v>
      </c>
      <c r="B71" s="19"/>
      <c r="C71" s="20"/>
      <c r="D71" s="21"/>
      <c r="E71" s="22">
        <v>2907948.15</v>
      </c>
      <c r="F71" s="22">
        <v>712249.5</v>
      </c>
      <c r="G71" s="36">
        <v>3620197.65</v>
      </c>
      <c r="H71" s="36"/>
      <c r="I71" s="80">
        <v>107435.85994398715</v>
      </c>
      <c r="J71" s="69"/>
      <c r="K71" s="80">
        <v>0</v>
      </c>
    </row>
    <row r="72" spans="1:11" ht="12.75">
      <c r="A72" s="18" t="s">
        <v>18</v>
      </c>
      <c r="B72" s="19"/>
      <c r="C72" s="20"/>
      <c r="D72" s="21"/>
      <c r="E72" s="22">
        <v>19605828.66</v>
      </c>
      <c r="F72" s="22">
        <v>12892078.269999996</v>
      </c>
      <c r="G72" s="36">
        <v>32497906.929999996</v>
      </c>
      <c r="H72" s="36"/>
      <c r="I72" s="80">
        <v>964433.689802602</v>
      </c>
      <c r="J72" s="69"/>
      <c r="K72" s="80">
        <v>0</v>
      </c>
    </row>
    <row r="73" spans="1:11" ht="12.75">
      <c r="A73" s="18" t="s">
        <v>19</v>
      </c>
      <c r="B73" s="19"/>
      <c r="C73" s="37"/>
      <c r="D73" s="38"/>
      <c r="E73" s="39">
        <v>0</v>
      </c>
      <c r="F73" s="39">
        <v>0</v>
      </c>
      <c r="G73" s="40">
        <v>0</v>
      </c>
      <c r="H73" s="68"/>
      <c r="I73" s="80">
        <v>0</v>
      </c>
      <c r="J73" s="83">
        <v>0</v>
      </c>
      <c r="K73" s="80">
        <f t="shared" si="4"/>
        <v>0</v>
      </c>
    </row>
    <row r="74" spans="1:11" ht="15.75">
      <c r="A74" s="24" t="s">
        <v>10</v>
      </c>
      <c r="B74" s="25">
        <v>73929233.36</v>
      </c>
      <c r="C74" s="26"/>
      <c r="D74" s="27"/>
      <c r="E74" s="28"/>
      <c r="F74" s="28"/>
      <c r="G74" s="29">
        <v>400588060.39</v>
      </c>
      <c r="H74" s="29">
        <v>44061512.87292948</v>
      </c>
      <c r="I74" s="84">
        <v>11888169.352105265</v>
      </c>
      <c r="J74" s="85">
        <v>37189974.12974658</v>
      </c>
      <c r="K74" s="85">
        <f>SUM(K66:K73)</f>
        <v>456537742.6150347</v>
      </c>
    </row>
    <row r="75" ht="12.75">
      <c r="A75" s="69" t="s">
        <v>60</v>
      </c>
    </row>
    <row r="77" spans="9:11" ht="12.75">
      <c r="I77" s="76" t="s">
        <v>0</v>
      </c>
      <c r="J77" s="76"/>
      <c r="K77" s="76"/>
    </row>
    <row r="78" spans="1:11" ht="45">
      <c r="A78" s="6" t="s">
        <v>1</v>
      </c>
      <c r="B78" s="7" t="s">
        <v>2</v>
      </c>
      <c r="C78" s="8" t="s">
        <v>3</v>
      </c>
      <c r="D78" s="9" t="s">
        <v>4</v>
      </c>
      <c r="E78" s="10" t="s">
        <v>5</v>
      </c>
      <c r="F78" s="10" t="s">
        <v>6</v>
      </c>
      <c r="G78" s="11" t="s">
        <v>7</v>
      </c>
      <c r="H78" s="11" t="s">
        <v>57</v>
      </c>
      <c r="I78" s="77" t="s">
        <v>8</v>
      </c>
      <c r="J78" s="78" t="s">
        <v>9</v>
      </c>
      <c r="K78" s="87" t="s">
        <v>58</v>
      </c>
    </row>
    <row r="79" spans="1:11" ht="15.75">
      <c r="A79" s="12" t="s">
        <v>24</v>
      </c>
      <c r="B79" s="13"/>
      <c r="C79" s="14"/>
      <c r="D79" s="15"/>
      <c r="E79" s="16"/>
      <c r="F79" s="16"/>
      <c r="G79" s="17"/>
      <c r="H79" s="17"/>
      <c r="I79" s="79"/>
      <c r="J79" s="79"/>
      <c r="K79" s="69"/>
    </row>
    <row r="80" spans="1:11" ht="12.75">
      <c r="A80" s="18" t="s">
        <v>12</v>
      </c>
      <c r="B80" s="19">
        <v>36235448.160000004</v>
      </c>
      <c r="C80" s="20">
        <v>21487369.8</v>
      </c>
      <c r="D80" s="21">
        <v>14748078.360000003</v>
      </c>
      <c r="E80" s="22">
        <v>102148241.14</v>
      </c>
      <c r="F80" s="22">
        <v>19846386.159999996</v>
      </c>
      <c r="G80" s="36">
        <v>121994627.3</v>
      </c>
      <c r="H80" s="36">
        <v>23202028.582528643</v>
      </c>
      <c r="I80" s="80">
        <v>6746161.099671432</v>
      </c>
      <c r="J80" s="81">
        <v>31987345.62344</v>
      </c>
      <c r="K80" s="80">
        <f>SUM(G80:J80)</f>
        <v>183930162.60564005</v>
      </c>
    </row>
    <row r="81" spans="1:11" ht="12.75">
      <c r="A81" s="18" t="s">
        <v>13</v>
      </c>
      <c r="B81" s="19"/>
      <c r="C81" s="20"/>
      <c r="D81" s="21"/>
      <c r="E81" s="22">
        <v>274240</v>
      </c>
      <c r="F81" s="22">
        <v>40452431.82</v>
      </c>
      <c r="G81" s="36">
        <v>40726671.82</v>
      </c>
      <c r="H81" s="36"/>
      <c r="I81" s="80">
        <v>2252137.6164831216</v>
      </c>
      <c r="J81" s="80">
        <v>9899886.560127283</v>
      </c>
      <c r="K81" s="80">
        <f aca="true" t="shared" si="5" ref="K81:K87">SUM(G81:J81)</f>
        <v>52878695.9966104</v>
      </c>
    </row>
    <row r="82" spans="1:11" ht="12.75">
      <c r="A82" s="18" t="s">
        <v>14</v>
      </c>
      <c r="B82" s="19"/>
      <c r="C82" s="20"/>
      <c r="D82" s="21"/>
      <c r="E82" s="22">
        <v>9042550</v>
      </c>
      <c r="F82" s="22">
        <v>794371.9</v>
      </c>
      <c r="G82" s="36">
        <v>9836921.9</v>
      </c>
      <c r="H82" s="36"/>
      <c r="I82" s="80">
        <v>543970.3479653648</v>
      </c>
      <c r="J82" s="80">
        <v>2391170.3696595295</v>
      </c>
      <c r="K82" s="80">
        <f t="shared" si="5"/>
        <v>12772062.617624896</v>
      </c>
    </row>
    <row r="83" spans="1:11" ht="12.75">
      <c r="A83" s="18" t="s">
        <v>15</v>
      </c>
      <c r="B83" s="19"/>
      <c r="C83" s="20"/>
      <c r="D83" s="21"/>
      <c r="E83" s="22">
        <v>0</v>
      </c>
      <c r="F83" s="22">
        <v>377187.5</v>
      </c>
      <c r="G83" s="36">
        <v>377187.5</v>
      </c>
      <c r="H83" s="36"/>
      <c r="I83" s="80">
        <v>20858.03035837725</v>
      </c>
      <c r="J83" s="80">
        <v>91687.17440014989</v>
      </c>
      <c r="K83" s="80">
        <f t="shared" si="5"/>
        <v>489732.70475852716</v>
      </c>
    </row>
    <row r="84" spans="1:11" ht="12.75">
      <c r="A84" s="18" t="s">
        <v>16</v>
      </c>
      <c r="B84" s="19"/>
      <c r="C84" s="20"/>
      <c r="D84" s="21"/>
      <c r="E84" s="22">
        <v>0</v>
      </c>
      <c r="F84" s="22">
        <v>0</v>
      </c>
      <c r="G84" s="36">
        <v>0</v>
      </c>
      <c r="H84" s="36"/>
      <c r="I84" s="80">
        <v>0</v>
      </c>
      <c r="J84" s="80">
        <v>0</v>
      </c>
      <c r="K84" s="80">
        <f t="shared" si="5"/>
        <v>0</v>
      </c>
    </row>
    <row r="85" spans="1:11" ht="12.75">
      <c r="A85" s="18" t="s">
        <v>17</v>
      </c>
      <c r="B85" s="19"/>
      <c r="C85" s="20"/>
      <c r="D85" s="21"/>
      <c r="E85" s="22">
        <v>503628.15</v>
      </c>
      <c r="F85" s="22">
        <v>1706883.44</v>
      </c>
      <c r="G85" s="36">
        <v>2210511.59</v>
      </c>
      <c r="H85" s="36"/>
      <c r="I85" s="80">
        <v>122238.72172795961</v>
      </c>
      <c r="J85" s="69"/>
      <c r="K85" s="80">
        <v>0</v>
      </c>
    </row>
    <row r="86" spans="1:11" ht="12.75">
      <c r="A86" s="18" t="s">
        <v>18</v>
      </c>
      <c r="B86" s="19"/>
      <c r="C86" s="20"/>
      <c r="D86" s="21"/>
      <c r="E86" s="22">
        <v>21211300.22</v>
      </c>
      <c r="F86" s="22">
        <v>18623235.659999996</v>
      </c>
      <c r="G86" s="36">
        <v>39834535.879999995</v>
      </c>
      <c r="H86" s="36"/>
      <c r="I86" s="80">
        <v>2202803.53589901</v>
      </c>
      <c r="J86" s="69"/>
      <c r="K86" s="80">
        <v>0</v>
      </c>
    </row>
    <row r="87" spans="1:11" ht="12.75">
      <c r="A87" s="18" t="s">
        <v>19</v>
      </c>
      <c r="B87" s="19"/>
      <c r="C87" s="37"/>
      <c r="D87" s="38"/>
      <c r="E87" s="39">
        <v>0</v>
      </c>
      <c r="F87" s="39">
        <v>0</v>
      </c>
      <c r="G87" s="40"/>
      <c r="H87" s="68"/>
      <c r="I87" s="80">
        <v>0</v>
      </c>
      <c r="J87" s="83">
        <v>0</v>
      </c>
      <c r="K87" s="80">
        <f t="shared" si="5"/>
        <v>0</v>
      </c>
    </row>
    <row r="88" spans="1:11" ht="15.75">
      <c r="A88" s="24" t="s">
        <v>10</v>
      </c>
      <c r="B88" s="25">
        <v>36235448.160000004</v>
      </c>
      <c r="C88" s="25">
        <v>21487369.8</v>
      </c>
      <c r="D88" s="25">
        <v>14748078.360000003</v>
      </c>
      <c r="E88" s="50"/>
      <c r="F88" s="50"/>
      <c r="G88" s="29">
        <v>214980455.99</v>
      </c>
      <c r="H88" s="29">
        <v>23202028.582528643</v>
      </c>
      <c r="I88" s="84">
        <v>11888169.352105265</v>
      </c>
      <c r="J88" s="85">
        <v>44370089.727626964</v>
      </c>
      <c r="K88" s="85">
        <f>SUM(K80:K87)</f>
        <v>250070653.9246339</v>
      </c>
    </row>
    <row r="89" ht="12.75">
      <c r="A89" s="69" t="s">
        <v>60</v>
      </c>
    </row>
    <row r="91" spans="9:11" ht="12.75">
      <c r="I91" s="76" t="s">
        <v>0</v>
      </c>
      <c r="J91" s="76"/>
      <c r="K91" s="76"/>
    </row>
    <row r="92" spans="1:11" ht="45">
      <c r="A92" s="6" t="s">
        <v>1</v>
      </c>
      <c r="B92" s="7" t="s">
        <v>2</v>
      </c>
      <c r="C92" s="8" t="s">
        <v>3</v>
      </c>
      <c r="D92" s="9" t="s">
        <v>4</v>
      </c>
      <c r="E92" s="10" t="s">
        <v>5</v>
      </c>
      <c r="F92" s="10" t="s">
        <v>6</v>
      </c>
      <c r="G92" s="11" t="s">
        <v>7</v>
      </c>
      <c r="H92" s="11" t="s">
        <v>57</v>
      </c>
      <c r="I92" s="77" t="s">
        <v>8</v>
      </c>
      <c r="J92" s="78" t="s">
        <v>9</v>
      </c>
      <c r="K92" s="87" t="s">
        <v>58</v>
      </c>
    </row>
    <row r="93" spans="1:11" ht="15.75">
      <c r="A93" s="12" t="s">
        <v>25</v>
      </c>
      <c r="B93" s="13"/>
      <c r="C93" s="14"/>
      <c r="D93" s="15"/>
      <c r="E93" s="16"/>
      <c r="F93" s="16"/>
      <c r="G93" s="17"/>
      <c r="H93" s="17"/>
      <c r="I93" s="79"/>
      <c r="J93" s="79"/>
      <c r="K93" s="69"/>
    </row>
    <row r="94" spans="1:11" ht="12.75">
      <c r="A94" s="18" t="s">
        <v>12</v>
      </c>
      <c r="B94" s="19">
        <v>65648671.23</v>
      </c>
      <c r="C94" s="20">
        <v>62036983.79</v>
      </c>
      <c r="D94" s="21">
        <v>3611687.44</v>
      </c>
      <c r="E94" s="22">
        <v>349065788.23</v>
      </c>
      <c r="F94" s="22">
        <v>14125817.549999952</v>
      </c>
      <c r="G94" s="36">
        <v>363191605.78</v>
      </c>
      <c r="H94" s="36">
        <v>15165279.128528455</v>
      </c>
      <c r="I94" s="80">
        <v>3550317.683250633</v>
      </c>
      <c r="J94" s="81">
        <v>147273360.45744544</v>
      </c>
      <c r="K94" s="80">
        <f>SUM(G94:J94)</f>
        <v>529180563.0492245</v>
      </c>
    </row>
    <row r="95" spans="1:11" ht="12.75">
      <c r="A95" s="18" t="s">
        <v>13</v>
      </c>
      <c r="B95" s="19"/>
      <c r="C95" s="20"/>
      <c r="D95" s="21"/>
      <c r="E95" s="22">
        <v>11216955.71</v>
      </c>
      <c r="F95" s="22">
        <v>303200</v>
      </c>
      <c r="G95" s="36">
        <v>11520155.71</v>
      </c>
      <c r="H95" s="36"/>
      <c r="I95" s="80">
        <v>112613.32002201804</v>
      </c>
      <c r="J95" s="80">
        <v>4629158.83731498</v>
      </c>
      <c r="K95" s="80">
        <f aca="true" t="shared" si="6" ref="K95:K101">SUM(G95:J95)</f>
        <v>16261927.867337</v>
      </c>
    </row>
    <row r="96" spans="1:11" ht="12.75">
      <c r="A96" s="18" t="s">
        <v>14</v>
      </c>
      <c r="B96" s="19"/>
      <c r="C96" s="20"/>
      <c r="D96" s="21"/>
      <c r="E96" s="22">
        <v>6937302.99</v>
      </c>
      <c r="F96" s="22">
        <v>0</v>
      </c>
      <c r="G96" s="36">
        <v>6937302.99</v>
      </c>
      <c r="H96" s="36"/>
      <c r="I96" s="80">
        <v>67814.42381238201</v>
      </c>
      <c r="J96" s="80">
        <v>2787625.2935899016</v>
      </c>
      <c r="K96" s="80">
        <f t="shared" si="6"/>
        <v>9792742.707402283</v>
      </c>
    </row>
    <row r="97" spans="1:11" ht="12.75">
      <c r="A97" s="18" t="s">
        <v>15</v>
      </c>
      <c r="B97" s="19"/>
      <c r="C97" s="20"/>
      <c r="D97" s="21"/>
      <c r="E97" s="22">
        <v>0</v>
      </c>
      <c r="F97" s="22">
        <v>217000</v>
      </c>
      <c r="G97" s="36">
        <v>217000</v>
      </c>
      <c r="H97" s="36"/>
      <c r="I97" s="80">
        <v>2121.2465404061722</v>
      </c>
      <c r="J97" s="80">
        <v>87197.3863014175</v>
      </c>
      <c r="K97" s="80">
        <f t="shared" si="6"/>
        <v>306318.6328418237</v>
      </c>
    </row>
    <row r="98" spans="1:11" ht="12.75">
      <c r="A98" s="18" t="s">
        <v>16</v>
      </c>
      <c r="B98" s="19"/>
      <c r="C98" s="20"/>
      <c r="D98" s="21"/>
      <c r="E98" s="22">
        <v>487141308.48</v>
      </c>
      <c r="F98" s="22">
        <v>0</v>
      </c>
      <c r="G98" s="36">
        <v>487141308.48</v>
      </c>
      <c r="H98" s="36"/>
      <c r="I98" s="80">
        <v>4761966.890793254</v>
      </c>
      <c r="J98" s="80">
        <v>195748612.25303477</v>
      </c>
      <c r="K98" s="80">
        <f t="shared" si="6"/>
        <v>687651887.623828</v>
      </c>
    </row>
    <row r="99" spans="1:11" ht="12.75">
      <c r="A99" s="18" t="s">
        <v>17</v>
      </c>
      <c r="B99" s="19"/>
      <c r="C99" s="20"/>
      <c r="D99" s="21"/>
      <c r="E99" s="22">
        <v>751815.1</v>
      </c>
      <c r="F99" s="22">
        <v>566909</v>
      </c>
      <c r="G99" s="36">
        <v>1318724.1</v>
      </c>
      <c r="H99" s="36"/>
      <c r="I99" s="80">
        <v>12890.962833526468</v>
      </c>
      <c r="J99" s="69"/>
      <c r="K99" s="80">
        <v>0</v>
      </c>
    </row>
    <row r="100" spans="1:11" ht="12.75">
      <c r="A100" s="18" t="s">
        <v>18</v>
      </c>
      <c r="B100" s="19"/>
      <c r="C100" s="20"/>
      <c r="D100" s="21"/>
      <c r="E100" s="22">
        <v>344764528.34</v>
      </c>
      <c r="F100" s="22">
        <v>1049366</v>
      </c>
      <c r="G100" s="36">
        <v>345813894.34</v>
      </c>
      <c r="H100" s="36"/>
      <c r="I100" s="80">
        <v>3380444.8248530445</v>
      </c>
      <c r="J100" s="69"/>
      <c r="K100" s="80">
        <v>0</v>
      </c>
    </row>
    <row r="101" spans="1:11" ht="12.75">
      <c r="A101" s="18" t="s">
        <v>19</v>
      </c>
      <c r="B101" s="19"/>
      <c r="C101" s="37"/>
      <c r="D101" s="38"/>
      <c r="E101" s="39">
        <v>0</v>
      </c>
      <c r="F101" s="39">
        <v>0</v>
      </c>
      <c r="G101" s="40"/>
      <c r="H101" s="68"/>
      <c r="I101" s="80">
        <v>0</v>
      </c>
      <c r="J101" s="83">
        <v>0</v>
      </c>
      <c r="K101" s="80">
        <f t="shared" si="6"/>
        <v>0</v>
      </c>
    </row>
    <row r="102" spans="1:11" ht="15.75">
      <c r="A102" s="24" t="s">
        <v>10</v>
      </c>
      <c r="B102" s="25">
        <v>65648671.23</v>
      </c>
      <c r="C102" s="26"/>
      <c r="D102" s="27"/>
      <c r="E102" s="28"/>
      <c r="F102" s="28"/>
      <c r="G102" s="29">
        <v>1216139991.4</v>
      </c>
      <c r="H102" s="29">
        <v>15165279.128528455</v>
      </c>
      <c r="I102" s="84">
        <v>11888169.352105265</v>
      </c>
      <c r="J102" s="85">
        <v>350525954.2276865</v>
      </c>
      <c r="K102" s="85">
        <f>SUM(K94:K101)</f>
        <v>1243193439.8806336</v>
      </c>
    </row>
    <row r="103" ht="12.75">
      <c r="A103" s="69" t="s">
        <v>60</v>
      </c>
    </row>
    <row r="105" spans="9:11" ht="12.75">
      <c r="I105" s="76" t="s">
        <v>0</v>
      </c>
      <c r="J105" s="76"/>
      <c r="K105" s="76"/>
    </row>
    <row r="106" spans="1:11" ht="45">
      <c r="A106" s="6" t="s">
        <v>1</v>
      </c>
      <c r="B106" s="7" t="s">
        <v>2</v>
      </c>
      <c r="C106" s="8" t="s">
        <v>3</v>
      </c>
      <c r="D106" s="9" t="s">
        <v>4</v>
      </c>
      <c r="E106" s="10" t="s">
        <v>5</v>
      </c>
      <c r="F106" s="10" t="s">
        <v>6</v>
      </c>
      <c r="G106" s="11" t="s">
        <v>7</v>
      </c>
      <c r="H106" s="11" t="s">
        <v>57</v>
      </c>
      <c r="I106" s="77" t="s">
        <v>8</v>
      </c>
      <c r="J106" s="78" t="s">
        <v>9</v>
      </c>
      <c r="K106" s="87" t="s">
        <v>58</v>
      </c>
    </row>
    <row r="107" spans="1:11" ht="15.75">
      <c r="A107" s="12" t="s">
        <v>26</v>
      </c>
      <c r="B107" s="13"/>
      <c r="C107" s="14"/>
      <c r="D107" s="15"/>
      <c r="E107" s="16"/>
      <c r="F107" s="16"/>
      <c r="G107" s="17"/>
      <c r="H107" s="17"/>
      <c r="I107" s="79"/>
      <c r="J107" s="79"/>
      <c r="K107" s="69"/>
    </row>
    <row r="108" spans="1:11" ht="12.75">
      <c r="A108" s="18" t="s">
        <v>12</v>
      </c>
      <c r="B108" s="19">
        <v>10330917.28</v>
      </c>
      <c r="C108" s="20">
        <v>4955938.94</v>
      </c>
      <c r="D108" s="21">
        <v>5374978.339999999</v>
      </c>
      <c r="E108" s="22">
        <v>86323915.92999999</v>
      </c>
      <c r="F108" s="22">
        <v>20372146.450000003</v>
      </c>
      <c r="G108" s="36">
        <v>106696062.38</v>
      </c>
      <c r="H108" s="36">
        <v>9470628.178151743</v>
      </c>
      <c r="I108" s="80">
        <v>8124708.806623932</v>
      </c>
      <c r="J108" s="81">
        <v>22086812.687622167</v>
      </c>
      <c r="K108" s="80">
        <f>SUM(G108:J108)</f>
        <v>146378212.05239785</v>
      </c>
    </row>
    <row r="109" spans="1:11" ht="12.75">
      <c r="A109" s="18" t="s">
        <v>13</v>
      </c>
      <c r="B109" s="19"/>
      <c r="C109" s="20"/>
      <c r="D109" s="21"/>
      <c r="E109" s="22">
        <v>10218715.92</v>
      </c>
      <c r="F109" s="22">
        <v>5437505.619999999</v>
      </c>
      <c r="G109" s="36">
        <v>15656221.54</v>
      </c>
      <c r="H109" s="36"/>
      <c r="I109" s="80">
        <v>1192192.4594692178</v>
      </c>
      <c r="J109" s="80">
        <v>3074842.4337188867</v>
      </c>
      <c r="K109" s="80">
        <f aca="true" t="shared" si="7" ref="K109:K115">SUM(G109:J109)</f>
        <v>19923256.433188103</v>
      </c>
    </row>
    <row r="110" spans="1:11" ht="12.75">
      <c r="A110" s="18" t="s">
        <v>14</v>
      </c>
      <c r="B110" s="19"/>
      <c r="C110" s="20"/>
      <c r="D110" s="21"/>
      <c r="E110" s="22">
        <v>7481990</v>
      </c>
      <c r="F110" s="22">
        <v>1192434.07</v>
      </c>
      <c r="G110" s="36">
        <v>8674424.07</v>
      </c>
      <c r="H110" s="36"/>
      <c r="I110" s="80">
        <v>660541.430131825</v>
      </c>
      <c r="J110" s="80">
        <v>1703635.0150234583</v>
      </c>
      <c r="K110" s="80">
        <f t="shared" si="7"/>
        <v>11038600.515155284</v>
      </c>
    </row>
    <row r="111" spans="1:11" ht="12.75">
      <c r="A111" s="18" t="s">
        <v>15</v>
      </c>
      <c r="B111" s="19"/>
      <c r="C111" s="20"/>
      <c r="D111" s="21"/>
      <c r="E111" s="22">
        <v>0</v>
      </c>
      <c r="F111" s="22">
        <v>108177</v>
      </c>
      <c r="G111" s="36">
        <v>108177</v>
      </c>
      <c r="H111" s="36"/>
      <c r="I111" s="80">
        <v>8237.479481144439</v>
      </c>
      <c r="J111" s="80">
        <v>21245.690034634503</v>
      </c>
      <c r="K111" s="80">
        <f t="shared" si="7"/>
        <v>137660.16951577895</v>
      </c>
    </row>
    <row r="112" spans="1:11" ht="12.75">
      <c r="A112" s="18" t="s">
        <v>16</v>
      </c>
      <c r="B112" s="19"/>
      <c r="C112" s="20"/>
      <c r="D112" s="21"/>
      <c r="E112" s="22">
        <v>0</v>
      </c>
      <c r="F112" s="22">
        <v>0</v>
      </c>
      <c r="G112" s="36">
        <v>0</v>
      </c>
      <c r="H112" s="36"/>
      <c r="I112" s="80">
        <v>0</v>
      </c>
      <c r="J112" s="80">
        <v>0</v>
      </c>
      <c r="K112" s="80">
        <f t="shared" si="7"/>
        <v>0</v>
      </c>
    </row>
    <row r="113" spans="1:11" ht="12.75">
      <c r="A113" s="18" t="s">
        <v>17</v>
      </c>
      <c r="B113" s="19"/>
      <c r="C113" s="20"/>
      <c r="D113" s="21"/>
      <c r="E113" s="22">
        <v>242067.35</v>
      </c>
      <c r="F113" s="22">
        <v>809809.25</v>
      </c>
      <c r="G113" s="36">
        <v>1051876.6</v>
      </c>
      <c r="H113" s="36"/>
      <c r="I113" s="80">
        <v>80098.4674117047</v>
      </c>
      <c r="J113" s="69"/>
      <c r="K113" s="80">
        <v>0</v>
      </c>
    </row>
    <row r="114" spans="1:11" ht="12.75">
      <c r="A114" s="18" t="s">
        <v>18</v>
      </c>
      <c r="B114" s="19"/>
      <c r="C114" s="20"/>
      <c r="D114" s="21"/>
      <c r="E114" s="22">
        <v>17428305.88</v>
      </c>
      <c r="F114" s="22">
        <v>6503864.169999998</v>
      </c>
      <c r="G114" s="36">
        <v>23932170.049999997</v>
      </c>
      <c r="H114" s="36"/>
      <c r="I114" s="80">
        <v>1822390.7089874416</v>
      </c>
      <c r="J114" s="69"/>
      <c r="K114" s="80">
        <v>0</v>
      </c>
    </row>
    <row r="115" spans="1:11" ht="12.75">
      <c r="A115" s="18" t="s">
        <v>19</v>
      </c>
      <c r="B115" s="19"/>
      <c r="C115" s="37"/>
      <c r="D115" s="38"/>
      <c r="E115" s="39">
        <v>0</v>
      </c>
      <c r="F115" s="39">
        <v>0</v>
      </c>
      <c r="G115" s="40"/>
      <c r="H115" s="68"/>
      <c r="I115" s="80">
        <v>0</v>
      </c>
      <c r="J115" s="83">
        <v>0</v>
      </c>
      <c r="K115" s="80">
        <f t="shared" si="7"/>
        <v>0</v>
      </c>
    </row>
    <row r="116" spans="1:11" ht="15.75">
      <c r="A116" s="24" t="s">
        <v>10</v>
      </c>
      <c r="B116" s="25">
        <v>10330917.28</v>
      </c>
      <c r="C116" s="26"/>
      <c r="D116" s="27"/>
      <c r="E116" s="28"/>
      <c r="F116" s="28"/>
      <c r="G116" s="29">
        <v>156118931.64</v>
      </c>
      <c r="H116" s="29">
        <v>9470628.178151743</v>
      </c>
      <c r="I116" s="84">
        <v>11888169.352105265</v>
      </c>
      <c r="J116" s="85">
        <v>26886535.826399148</v>
      </c>
      <c r="K116" s="85">
        <f>SUM(K108:K115)</f>
        <v>177477729.17025703</v>
      </c>
    </row>
    <row r="117" spans="1:9" ht="12.75">
      <c r="A117" s="69" t="s">
        <v>60</v>
      </c>
      <c r="I117" s="82"/>
    </row>
    <row r="119" spans="9:11" ht="12.75">
      <c r="I119" s="76" t="s">
        <v>0</v>
      </c>
      <c r="J119" s="76"/>
      <c r="K119" s="76"/>
    </row>
    <row r="120" spans="1:11" ht="45">
      <c r="A120" s="6" t="s">
        <v>1</v>
      </c>
      <c r="B120" s="7" t="s">
        <v>2</v>
      </c>
      <c r="C120" s="8" t="s">
        <v>3</v>
      </c>
      <c r="D120" s="9" t="s">
        <v>4</v>
      </c>
      <c r="E120" s="10" t="s">
        <v>5</v>
      </c>
      <c r="F120" s="10" t="s">
        <v>6</v>
      </c>
      <c r="G120" s="11" t="s">
        <v>7</v>
      </c>
      <c r="H120" s="11" t="s">
        <v>57</v>
      </c>
      <c r="I120" s="77" t="s">
        <v>8</v>
      </c>
      <c r="J120" s="78" t="s">
        <v>9</v>
      </c>
      <c r="K120" s="87" t="s">
        <v>58</v>
      </c>
    </row>
    <row r="121" spans="1:11" ht="15.75">
      <c r="A121" s="12" t="s">
        <v>27</v>
      </c>
      <c r="B121" s="13"/>
      <c r="C121" s="14"/>
      <c r="D121" s="15"/>
      <c r="E121" s="16"/>
      <c r="F121" s="16"/>
      <c r="G121" s="17"/>
      <c r="H121" s="17"/>
      <c r="I121" s="79"/>
      <c r="J121" s="79"/>
      <c r="K121" s="69"/>
    </row>
    <row r="122" spans="1:11" ht="12.75">
      <c r="A122" s="18" t="s">
        <v>12</v>
      </c>
      <c r="B122" s="19">
        <v>17938693.32</v>
      </c>
      <c r="C122" s="20">
        <v>10806096.48</v>
      </c>
      <c r="D122" s="21">
        <v>7132596.84</v>
      </c>
      <c r="E122" s="22">
        <v>81310557.65</v>
      </c>
      <c r="F122" s="22">
        <v>12760353.219999984</v>
      </c>
      <c r="G122" s="36">
        <v>94070910.86999999</v>
      </c>
      <c r="H122" s="36">
        <v>3051793.8025040235</v>
      </c>
      <c r="I122" s="80">
        <v>5784451.526518986</v>
      </c>
      <c r="J122" s="81">
        <v>23807251.218436062</v>
      </c>
      <c r="K122" s="80">
        <f>SUM(G122:J122)</f>
        <v>126714407.41745906</v>
      </c>
    </row>
    <row r="123" spans="1:11" ht="12.75">
      <c r="A123" s="18" t="s">
        <v>13</v>
      </c>
      <c r="B123" s="19"/>
      <c r="C123" s="20"/>
      <c r="D123" s="21"/>
      <c r="E123" s="22">
        <v>1782733</v>
      </c>
      <c r="F123" s="22">
        <v>1813776.44</v>
      </c>
      <c r="G123" s="36">
        <v>3596509.44</v>
      </c>
      <c r="H123" s="36"/>
      <c r="I123" s="80">
        <v>221150.55895544076</v>
      </c>
      <c r="J123" s="80">
        <v>864879.7907161012</v>
      </c>
      <c r="K123" s="80">
        <f aca="true" t="shared" si="8" ref="K123:K129">SUM(G123:J123)</f>
        <v>4682539.789671542</v>
      </c>
    </row>
    <row r="124" spans="1:11" ht="12.75">
      <c r="A124" s="18" t="s">
        <v>14</v>
      </c>
      <c r="B124" s="19"/>
      <c r="C124" s="20"/>
      <c r="D124" s="21"/>
      <c r="E124" s="22">
        <v>1677000</v>
      </c>
      <c r="F124" s="22">
        <v>0</v>
      </c>
      <c r="G124" s="36">
        <v>1677000</v>
      </c>
      <c r="H124" s="36"/>
      <c r="I124" s="80">
        <v>103119.28650693994</v>
      </c>
      <c r="J124" s="80">
        <v>403280.8569608264</v>
      </c>
      <c r="K124" s="80">
        <f t="shared" si="8"/>
        <v>2183400.143467766</v>
      </c>
    </row>
    <row r="125" spans="1:11" ht="12.75">
      <c r="A125" s="18" t="s">
        <v>15</v>
      </c>
      <c r="B125" s="19"/>
      <c r="C125" s="20"/>
      <c r="D125" s="21"/>
      <c r="E125" s="22">
        <v>0</v>
      </c>
      <c r="F125" s="22">
        <v>270189.5</v>
      </c>
      <c r="G125" s="36">
        <v>270189.5</v>
      </c>
      <c r="H125" s="36"/>
      <c r="I125" s="80">
        <v>16614.042016497824</v>
      </c>
      <c r="J125" s="80">
        <v>64974.50989971211</v>
      </c>
      <c r="K125" s="80">
        <f t="shared" si="8"/>
        <v>351778.0519162099</v>
      </c>
    </row>
    <row r="126" spans="1:11" ht="12.75">
      <c r="A126" s="18" t="s">
        <v>16</v>
      </c>
      <c r="B126" s="19"/>
      <c r="C126" s="20"/>
      <c r="D126" s="21"/>
      <c r="E126" s="22">
        <v>3067492.49</v>
      </c>
      <c r="F126" s="22">
        <v>54032070.8</v>
      </c>
      <c r="G126" s="36">
        <v>57099563.29</v>
      </c>
      <c r="H126" s="36"/>
      <c r="I126" s="80">
        <v>3511071.0950045674</v>
      </c>
      <c r="J126" s="80">
        <v>13731163.277090127</v>
      </c>
      <c r="K126" s="80">
        <f t="shared" si="8"/>
        <v>74341797.6620947</v>
      </c>
    </row>
    <row r="127" spans="1:11" ht="12.75">
      <c r="A127" s="18" t="s">
        <v>17</v>
      </c>
      <c r="B127" s="19"/>
      <c r="C127" s="20"/>
      <c r="D127" s="21"/>
      <c r="E127" s="22">
        <v>794295.81</v>
      </c>
      <c r="F127" s="22">
        <v>322350</v>
      </c>
      <c r="G127" s="36">
        <v>1116645.81</v>
      </c>
      <c r="H127" s="36"/>
      <c r="I127" s="80">
        <v>68662.92141214313</v>
      </c>
      <c r="J127" s="69"/>
      <c r="K127" s="80">
        <v>0</v>
      </c>
    </row>
    <row r="128" spans="1:11" ht="12.75">
      <c r="A128" s="18" t="s">
        <v>18</v>
      </c>
      <c r="B128" s="19"/>
      <c r="C128" s="20"/>
      <c r="D128" s="21"/>
      <c r="E128" s="22">
        <v>32589199.169999998</v>
      </c>
      <c r="F128" s="22">
        <v>2913941.83</v>
      </c>
      <c r="G128" s="36">
        <v>35503141</v>
      </c>
      <c r="H128" s="36"/>
      <c r="I128" s="80">
        <v>2183099.9216906894</v>
      </c>
      <c r="J128" s="69"/>
      <c r="K128" s="80">
        <v>0</v>
      </c>
    </row>
    <row r="129" spans="1:11" ht="12.75">
      <c r="A129" s="18" t="s">
        <v>19</v>
      </c>
      <c r="B129" s="19"/>
      <c r="C129" s="37"/>
      <c r="D129" s="38"/>
      <c r="E129" s="39">
        <v>0</v>
      </c>
      <c r="F129" s="39">
        <v>0</v>
      </c>
      <c r="G129" s="67"/>
      <c r="H129" s="70"/>
      <c r="I129" s="80">
        <v>0</v>
      </c>
      <c r="J129" s="83">
        <v>0</v>
      </c>
      <c r="K129" s="80">
        <f t="shared" si="8"/>
        <v>0</v>
      </c>
    </row>
    <row r="130" spans="1:11" ht="15.75">
      <c r="A130" s="24" t="s">
        <v>10</v>
      </c>
      <c r="B130" s="25">
        <v>17938693.32</v>
      </c>
      <c r="C130" s="25">
        <v>10806096.48</v>
      </c>
      <c r="D130" s="25">
        <v>7132596.84</v>
      </c>
      <c r="E130" s="29">
        <v>121221278.12</v>
      </c>
      <c r="F130" s="29">
        <v>72112681.78999998</v>
      </c>
      <c r="G130" s="29">
        <v>193333959.91</v>
      </c>
      <c r="H130" s="29">
        <v>3051793.8025040235</v>
      </c>
      <c r="I130" s="84">
        <v>11888169.352105265</v>
      </c>
      <c r="J130" s="85">
        <v>38871549.65310283</v>
      </c>
      <c r="K130" s="85">
        <f>SUM(K122:K129)</f>
        <v>208273923.0646093</v>
      </c>
    </row>
    <row r="131" spans="1:9" ht="12.75">
      <c r="A131" s="69" t="s">
        <v>60</v>
      </c>
      <c r="I131" s="82"/>
    </row>
    <row r="133" spans="9:11" ht="12.75">
      <c r="I133" s="76" t="s">
        <v>0</v>
      </c>
      <c r="J133" s="76"/>
      <c r="K133" s="76"/>
    </row>
    <row r="134" spans="1:11" ht="45">
      <c r="A134" s="6" t="s">
        <v>1</v>
      </c>
      <c r="B134" s="7" t="s">
        <v>2</v>
      </c>
      <c r="C134" s="8" t="s">
        <v>3</v>
      </c>
      <c r="D134" s="9" t="s">
        <v>4</v>
      </c>
      <c r="E134" s="10" t="s">
        <v>5</v>
      </c>
      <c r="F134" s="10" t="s">
        <v>6</v>
      </c>
      <c r="G134" s="11" t="s">
        <v>7</v>
      </c>
      <c r="H134" s="11" t="s">
        <v>57</v>
      </c>
      <c r="I134" s="77" t="s">
        <v>8</v>
      </c>
      <c r="J134" s="78" t="s">
        <v>9</v>
      </c>
      <c r="K134" s="87" t="s">
        <v>58</v>
      </c>
    </row>
    <row r="135" spans="1:11" ht="15.75">
      <c r="A135" s="12" t="s">
        <v>28</v>
      </c>
      <c r="B135" s="13"/>
      <c r="C135" s="14"/>
      <c r="D135" s="15"/>
      <c r="E135" s="16"/>
      <c r="F135" s="16"/>
      <c r="G135" s="17"/>
      <c r="H135" s="17"/>
      <c r="I135" s="79"/>
      <c r="J135" s="79"/>
      <c r="K135" s="69"/>
    </row>
    <row r="136" spans="1:11" ht="12.75">
      <c r="A136" s="18" t="s">
        <v>12</v>
      </c>
      <c r="B136" s="19">
        <v>9946352.95</v>
      </c>
      <c r="C136" s="20">
        <v>8341236.52</v>
      </c>
      <c r="D136" s="21">
        <v>1605116.43</v>
      </c>
      <c r="E136" s="22">
        <v>39516311.370000005</v>
      </c>
      <c r="F136" s="22">
        <v>12359678.89</v>
      </c>
      <c r="G136" s="36">
        <v>51875990.260000005</v>
      </c>
      <c r="H136" s="36">
        <v>4892305.940681253</v>
      </c>
      <c r="I136" s="80">
        <v>4586962.9134168895</v>
      </c>
      <c r="J136" s="81">
        <v>23343399.615395304</v>
      </c>
      <c r="K136" s="80">
        <f>SUM(G136:J136)</f>
        <v>84698658.72949345</v>
      </c>
    </row>
    <row r="137" spans="1:11" ht="12.75">
      <c r="A137" s="18" t="s">
        <v>13</v>
      </c>
      <c r="B137" s="19"/>
      <c r="C137" s="20"/>
      <c r="D137" s="21"/>
      <c r="E137" s="22">
        <v>8672348</v>
      </c>
      <c r="F137" s="22">
        <v>1231116.25</v>
      </c>
      <c r="G137" s="36">
        <v>9903464.25</v>
      </c>
      <c r="H137" s="36"/>
      <c r="I137" s="80">
        <v>875681.0810053538</v>
      </c>
      <c r="J137" s="80">
        <v>4289636.571085352</v>
      </c>
      <c r="K137" s="80">
        <f aca="true" t="shared" si="9" ref="K137:K143">SUM(G137:J137)</f>
        <v>15068781.902090706</v>
      </c>
    </row>
    <row r="138" spans="1:11" ht="12.75">
      <c r="A138" s="18" t="s">
        <v>14</v>
      </c>
      <c r="B138" s="19"/>
      <c r="C138" s="20"/>
      <c r="D138" s="21"/>
      <c r="E138" s="22">
        <v>2528377.48</v>
      </c>
      <c r="F138" s="22">
        <v>31034439.999999996</v>
      </c>
      <c r="G138" s="36">
        <v>33562817.48</v>
      </c>
      <c r="H138" s="36"/>
      <c r="I138" s="80">
        <v>2967681.1619198583</v>
      </c>
      <c r="J138" s="80">
        <v>14537568.436304571</v>
      </c>
      <c r="K138" s="80">
        <f t="shared" si="9"/>
        <v>51068067.07822442</v>
      </c>
    </row>
    <row r="139" spans="1:11" ht="12.75">
      <c r="A139" s="18" t="s">
        <v>15</v>
      </c>
      <c r="B139" s="19"/>
      <c r="C139" s="20"/>
      <c r="D139" s="21"/>
      <c r="E139" s="22">
        <v>0</v>
      </c>
      <c r="F139" s="22">
        <v>258633</v>
      </c>
      <c r="G139" s="36">
        <v>258633</v>
      </c>
      <c r="H139" s="36"/>
      <c r="I139" s="80">
        <v>22868.76786813843</v>
      </c>
      <c r="J139" s="80">
        <v>112025.60510979962</v>
      </c>
      <c r="K139" s="80">
        <f t="shared" si="9"/>
        <v>393527.37297793804</v>
      </c>
    </row>
    <row r="140" spans="1:11" ht="12.75">
      <c r="A140" s="18" t="s">
        <v>16</v>
      </c>
      <c r="B140" s="19"/>
      <c r="C140" s="20"/>
      <c r="D140" s="21"/>
      <c r="E140" s="22">
        <v>0</v>
      </c>
      <c r="F140" s="22">
        <v>0</v>
      </c>
      <c r="G140" s="36">
        <v>0</v>
      </c>
      <c r="H140" s="36"/>
      <c r="I140" s="80">
        <v>0</v>
      </c>
      <c r="J140" s="80">
        <v>0</v>
      </c>
      <c r="K140" s="80">
        <f t="shared" si="9"/>
        <v>0</v>
      </c>
    </row>
    <row r="141" spans="1:11" ht="12.75">
      <c r="A141" s="18" t="s">
        <v>17</v>
      </c>
      <c r="B141" s="19">
        <v>7093.24</v>
      </c>
      <c r="C141" s="20"/>
      <c r="D141" s="21"/>
      <c r="E141" s="22">
        <v>432290.95</v>
      </c>
      <c r="F141" s="22">
        <v>370312.44</v>
      </c>
      <c r="G141" s="36">
        <v>802603.39</v>
      </c>
      <c r="H141" s="36"/>
      <c r="I141" s="80">
        <v>70967.55099345781</v>
      </c>
      <c r="J141" s="69"/>
      <c r="K141" s="80">
        <v>0</v>
      </c>
    </row>
    <row r="142" spans="1:11" ht="12.75">
      <c r="A142" s="18" t="s">
        <v>18</v>
      </c>
      <c r="B142" s="19"/>
      <c r="C142" s="20"/>
      <c r="D142" s="21"/>
      <c r="E142" s="22">
        <v>30151093.47</v>
      </c>
      <c r="F142" s="22">
        <v>7893957.940000005</v>
      </c>
      <c r="G142" s="36">
        <v>38045051.410000004</v>
      </c>
      <c r="H142" s="36"/>
      <c r="I142" s="80">
        <v>3364007.876901566</v>
      </c>
      <c r="J142" s="69"/>
      <c r="K142" s="80">
        <v>0</v>
      </c>
    </row>
    <row r="143" spans="1:11" ht="12.75">
      <c r="A143" s="18" t="s">
        <v>19</v>
      </c>
      <c r="B143" s="19"/>
      <c r="C143" s="37"/>
      <c r="D143" s="38"/>
      <c r="E143" s="39">
        <v>0</v>
      </c>
      <c r="F143" s="39">
        <v>0</v>
      </c>
      <c r="G143" s="40"/>
      <c r="H143" s="68"/>
      <c r="I143" s="80">
        <v>0</v>
      </c>
      <c r="J143" s="83">
        <v>0</v>
      </c>
      <c r="K143" s="80">
        <f t="shared" si="9"/>
        <v>0</v>
      </c>
    </row>
    <row r="144" spans="1:11" ht="15.75">
      <c r="A144" s="24" t="s">
        <v>10</v>
      </c>
      <c r="B144" s="25">
        <v>9953446.19</v>
      </c>
      <c r="C144" s="25">
        <v>8341236.52</v>
      </c>
      <c r="D144" s="25">
        <v>1605116.43</v>
      </c>
      <c r="E144" s="50">
        <v>81300421.27000001</v>
      </c>
      <c r="F144" s="50">
        <v>53148138.52</v>
      </c>
      <c r="G144" s="29">
        <v>134448559.79000002</v>
      </c>
      <c r="H144" s="29">
        <v>4892305.940681253</v>
      </c>
      <c r="I144" s="84">
        <v>11888169.352105265</v>
      </c>
      <c r="J144" s="85">
        <v>42282630.22789502</v>
      </c>
      <c r="K144" s="85">
        <f>SUM(K136:K143)</f>
        <v>151229035.08278653</v>
      </c>
    </row>
    <row r="145" spans="1:9" ht="12.75">
      <c r="A145" s="69" t="s">
        <v>60</v>
      </c>
      <c r="I145" s="82"/>
    </row>
    <row r="147" spans="9:11" ht="12.75">
      <c r="I147" s="76" t="s">
        <v>0</v>
      </c>
      <c r="J147" s="76"/>
      <c r="K147" s="76"/>
    </row>
    <row r="148" spans="1:11" ht="45">
      <c r="A148" s="6" t="s">
        <v>1</v>
      </c>
      <c r="B148" s="7" t="s">
        <v>2</v>
      </c>
      <c r="C148" s="8" t="s">
        <v>3</v>
      </c>
      <c r="D148" s="9" t="s">
        <v>4</v>
      </c>
      <c r="E148" s="10" t="s">
        <v>5</v>
      </c>
      <c r="F148" s="10" t="s">
        <v>6</v>
      </c>
      <c r="G148" s="11" t="s">
        <v>7</v>
      </c>
      <c r="H148" s="11" t="s">
        <v>57</v>
      </c>
      <c r="I148" s="77" t="s">
        <v>8</v>
      </c>
      <c r="J148" s="78" t="s">
        <v>9</v>
      </c>
      <c r="K148" s="87" t="s">
        <v>58</v>
      </c>
    </row>
    <row r="149" spans="1:11" ht="15.75">
      <c r="A149" s="12" t="s">
        <v>29</v>
      </c>
      <c r="B149" s="13"/>
      <c r="C149" s="14"/>
      <c r="D149" s="15"/>
      <c r="E149" s="16"/>
      <c r="F149" s="16"/>
      <c r="G149" s="17"/>
      <c r="H149" s="17"/>
      <c r="I149" s="79"/>
      <c r="J149" s="79"/>
      <c r="K149" s="69"/>
    </row>
    <row r="150" spans="1:11" ht="12.75">
      <c r="A150" s="18" t="s">
        <v>12</v>
      </c>
      <c r="B150" s="19">
        <v>26211106.95</v>
      </c>
      <c r="C150" s="20">
        <v>23165964.02</v>
      </c>
      <c r="D150" s="21">
        <v>3045142.93</v>
      </c>
      <c r="E150" s="22">
        <v>64894285.20999999</v>
      </c>
      <c r="F150" s="22">
        <v>9484560.530000001</v>
      </c>
      <c r="G150" s="36">
        <v>74378845.74</v>
      </c>
      <c r="H150" s="36">
        <v>4545036.695814454</v>
      </c>
      <c r="I150" s="80">
        <v>7827396.629852982</v>
      </c>
      <c r="J150" s="81">
        <v>33283531.154978752</v>
      </c>
      <c r="K150" s="80">
        <f>SUM(G150:J150)</f>
        <v>120034810.22064619</v>
      </c>
    </row>
    <row r="151" spans="1:11" ht="12.75">
      <c r="A151" s="18" t="s">
        <v>13</v>
      </c>
      <c r="B151" s="19"/>
      <c r="C151" s="20"/>
      <c r="D151" s="21"/>
      <c r="E151" s="22">
        <v>3982337</v>
      </c>
      <c r="F151" s="22">
        <v>791106</v>
      </c>
      <c r="G151" s="36">
        <v>4773443</v>
      </c>
      <c r="H151" s="36"/>
      <c r="I151" s="80">
        <v>502342.18182955246</v>
      </c>
      <c r="J151" s="80">
        <v>2082804.5829256512</v>
      </c>
      <c r="K151" s="80">
        <f aca="true" t="shared" si="10" ref="K151:K157">SUM(G151:J151)</f>
        <v>7358589.764755203</v>
      </c>
    </row>
    <row r="152" spans="1:11" ht="12.75">
      <c r="A152" s="18" t="s">
        <v>14</v>
      </c>
      <c r="B152" s="19"/>
      <c r="C152" s="20"/>
      <c r="D152" s="21"/>
      <c r="E152" s="22">
        <v>895200</v>
      </c>
      <c r="F152" s="22">
        <v>6500</v>
      </c>
      <c r="G152" s="36">
        <v>901700</v>
      </c>
      <c r="H152" s="36"/>
      <c r="I152" s="80">
        <v>94892.0821628555</v>
      </c>
      <c r="J152" s="80">
        <v>393440.3097353545</v>
      </c>
      <c r="K152" s="80">
        <f t="shared" si="10"/>
        <v>1390032.3918982102</v>
      </c>
    </row>
    <row r="153" spans="1:11" ht="12.75">
      <c r="A153" s="18" t="s">
        <v>15</v>
      </c>
      <c r="B153" s="19"/>
      <c r="C153" s="20"/>
      <c r="D153" s="21"/>
      <c r="E153" s="22">
        <v>0</v>
      </c>
      <c r="F153" s="22">
        <v>41334.14</v>
      </c>
      <c r="G153" s="36">
        <v>41334.14</v>
      </c>
      <c r="H153" s="36"/>
      <c r="I153" s="80">
        <v>4349.8753565609095</v>
      </c>
      <c r="J153" s="80">
        <v>18035.396300592776</v>
      </c>
      <c r="K153" s="80">
        <f t="shared" si="10"/>
        <v>63719.41165715369</v>
      </c>
    </row>
    <row r="154" spans="1:11" ht="12.75">
      <c r="A154" s="18" t="s">
        <v>16</v>
      </c>
      <c r="B154" s="19"/>
      <c r="C154" s="20"/>
      <c r="D154" s="21"/>
      <c r="E154" s="22">
        <v>357998.22</v>
      </c>
      <c r="F154" s="22">
        <v>0</v>
      </c>
      <c r="G154" s="36">
        <v>357998.22</v>
      </c>
      <c r="H154" s="36"/>
      <c r="I154" s="80">
        <v>37674.61074237109</v>
      </c>
      <c r="J154" s="80">
        <v>156205.97822058952</v>
      </c>
      <c r="K154" s="80">
        <f t="shared" si="10"/>
        <v>551878.8089629605</v>
      </c>
    </row>
    <row r="155" spans="1:11" ht="12.75">
      <c r="A155" s="18" t="s">
        <v>17</v>
      </c>
      <c r="B155" s="19"/>
      <c r="C155" s="20"/>
      <c r="D155" s="21"/>
      <c r="E155" s="22">
        <v>341119.25</v>
      </c>
      <c r="F155" s="22">
        <v>409562.95</v>
      </c>
      <c r="G155" s="36">
        <v>750682.2</v>
      </c>
      <c r="H155" s="36"/>
      <c r="I155" s="80">
        <v>78999.4421654576</v>
      </c>
      <c r="J155" s="69"/>
      <c r="K155" s="80">
        <v>0</v>
      </c>
    </row>
    <row r="156" spans="1:11" ht="12.75">
      <c r="A156" s="18" t="s">
        <v>18</v>
      </c>
      <c r="B156" s="19"/>
      <c r="C156" s="20"/>
      <c r="D156" s="21"/>
      <c r="E156" s="22">
        <v>25994457.56</v>
      </c>
      <c r="F156" s="22">
        <v>5767363.690000001</v>
      </c>
      <c r="G156" s="36">
        <v>31761821.25</v>
      </c>
      <c r="H156" s="36"/>
      <c r="I156" s="80">
        <v>3342514.5299954857</v>
      </c>
      <c r="J156" s="69"/>
      <c r="K156" s="80">
        <v>0</v>
      </c>
    </row>
    <row r="157" spans="1:11" ht="12.75">
      <c r="A157" s="18" t="s">
        <v>19</v>
      </c>
      <c r="B157" s="19"/>
      <c r="C157" s="37"/>
      <c r="D157" s="38"/>
      <c r="E157" s="39">
        <v>0</v>
      </c>
      <c r="F157" s="39">
        <v>0</v>
      </c>
      <c r="G157" s="40"/>
      <c r="H157" s="68"/>
      <c r="I157" s="80">
        <v>0</v>
      </c>
      <c r="J157" s="83">
        <v>0</v>
      </c>
      <c r="K157" s="80">
        <f t="shared" si="10"/>
        <v>0</v>
      </c>
    </row>
    <row r="158" spans="1:11" ht="15.75">
      <c r="A158" s="24" t="s">
        <v>10</v>
      </c>
      <c r="B158" s="25">
        <v>26211106.95</v>
      </c>
      <c r="C158" s="25">
        <v>23165964.02</v>
      </c>
      <c r="D158" s="25">
        <v>3045142.93</v>
      </c>
      <c r="E158" s="50">
        <v>96465397.24</v>
      </c>
      <c r="F158" s="50">
        <v>16500427.310000002</v>
      </c>
      <c r="G158" s="29">
        <v>112965824.55</v>
      </c>
      <c r="H158" s="29">
        <v>4545036.695814454</v>
      </c>
      <c r="I158" s="84">
        <v>11888169.352105265</v>
      </c>
      <c r="J158" s="85">
        <v>35934017.42216094</v>
      </c>
      <c r="K158" s="85">
        <f>SUM(K150:K157)</f>
        <v>129399030.59791972</v>
      </c>
    </row>
    <row r="159" spans="1:9" ht="12.75">
      <c r="A159" s="69" t="s">
        <v>60</v>
      </c>
      <c r="I159" s="82"/>
    </row>
    <row r="161" spans="9:11" ht="12.75">
      <c r="I161" s="76" t="s">
        <v>0</v>
      </c>
      <c r="J161" s="76"/>
      <c r="K161" s="76"/>
    </row>
    <row r="162" spans="1:11" ht="45">
      <c r="A162" s="6" t="s">
        <v>1</v>
      </c>
      <c r="B162" s="7" t="s">
        <v>2</v>
      </c>
      <c r="C162" s="8" t="s">
        <v>3</v>
      </c>
      <c r="D162" s="9" t="s">
        <v>4</v>
      </c>
      <c r="E162" s="10" t="s">
        <v>5</v>
      </c>
      <c r="F162" s="10" t="s">
        <v>6</v>
      </c>
      <c r="G162" s="11" t="s">
        <v>7</v>
      </c>
      <c r="H162" s="11" t="s">
        <v>57</v>
      </c>
      <c r="I162" s="77" t="s">
        <v>8</v>
      </c>
      <c r="J162" s="78" t="s">
        <v>9</v>
      </c>
      <c r="K162" s="87" t="s">
        <v>58</v>
      </c>
    </row>
    <row r="163" spans="1:11" ht="15.75">
      <c r="A163" s="12" t="s">
        <v>30</v>
      </c>
      <c r="B163" s="13"/>
      <c r="C163" s="14"/>
      <c r="D163" s="15"/>
      <c r="E163" s="16"/>
      <c r="F163" s="16"/>
      <c r="G163" s="17"/>
      <c r="H163" s="17"/>
      <c r="I163" s="79"/>
      <c r="J163" s="79"/>
      <c r="K163" s="69"/>
    </row>
    <row r="164" spans="1:11" ht="12.75">
      <c r="A164" s="18" t="s">
        <v>12</v>
      </c>
      <c r="B164" s="19">
        <v>13862433.92</v>
      </c>
      <c r="C164" s="20">
        <v>9560606.46</v>
      </c>
      <c r="D164" s="21">
        <v>4301827.46</v>
      </c>
      <c r="E164" s="22">
        <v>88142753.66</v>
      </c>
      <c r="F164" s="22">
        <v>19792727.41000001</v>
      </c>
      <c r="G164" s="36">
        <v>107935481.07000001</v>
      </c>
      <c r="H164" s="36">
        <v>5134071.906191857</v>
      </c>
      <c r="I164" s="80">
        <v>8579473.914246865</v>
      </c>
      <c r="J164" s="81">
        <v>33539450.455040187</v>
      </c>
      <c r="K164" s="80">
        <f>SUM(G164:J164)</f>
        <v>155188477.34547892</v>
      </c>
    </row>
    <row r="165" spans="1:11" ht="12.75">
      <c r="A165" s="18" t="s">
        <v>13</v>
      </c>
      <c r="B165" s="19"/>
      <c r="C165" s="20"/>
      <c r="D165" s="21"/>
      <c r="E165" s="22">
        <v>37806</v>
      </c>
      <c r="F165" s="22">
        <v>4412314.87</v>
      </c>
      <c r="G165" s="36">
        <v>4450120.87</v>
      </c>
      <c r="H165" s="36"/>
      <c r="I165" s="80">
        <v>353727.0185940958</v>
      </c>
      <c r="J165" s="80">
        <v>1342130.4958023387</v>
      </c>
      <c r="K165" s="80">
        <f aca="true" t="shared" si="11" ref="K165:K171">SUM(G165:J165)</f>
        <v>6145978.384396434</v>
      </c>
    </row>
    <row r="166" spans="1:11" ht="12.75">
      <c r="A166" s="18" t="s">
        <v>14</v>
      </c>
      <c r="B166" s="19"/>
      <c r="C166" s="20"/>
      <c r="D166" s="21"/>
      <c r="E166" s="22">
        <v>2936967.74</v>
      </c>
      <c r="F166" s="22">
        <v>219181</v>
      </c>
      <c r="G166" s="36">
        <v>3156148.74</v>
      </c>
      <c r="H166" s="36"/>
      <c r="I166" s="80">
        <v>250872.98000508288</v>
      </c>
      <c r="J166" s="80">
        <v>951876.0494346139</v>
      </c>
      <c r="K166" s="80">
        <f t="shared" si="11"/>
        <v>4358897.769439697</v>
      </c>
    </row>
    <row r="167" spans="1:11" ht="12.75">
      <c r="A167" s="18" t="s">
        <v>15</v>
      </c>
      <c r="B167" s="19"/>
      <c r="C167" s="20"/>
      <c r="D167" s="21"/>
      <c r="E167" s="22">
        <v>0</v>
      </c>
      <c r="F167" s="22">
        <v>321701</v>
      </c>
      <c r="G167" s="36">
        <v>321701</v>
      </c>
      <c r="H167" s="36"/>
      <c r="I167" s="80">
        <v>25571.066254822694</v>
      </c>
      <c r="J167" s="80">
        <v>97023.14504327344</v>
      </c>
      <c r="K167" s="80">
        <f t="shared" si="11"/>
        <v>444295.21129809617</v>
      </c>
    </row>
    <row r="168" spans="1:11" ht="12.75">
      <c r="A168" s="18" t="s">
        <v>16</v>
      </c>
      <c r="B168" s="19"/>
      <c r="C168" s="20"/>
      <c r="D168" s="21"/>
      <c r="E168" s="22">
        <v>322689.31</v>
      </c>
      <c r="F168" s="22">
        <v>0</v>
      </c>
      <c r="G168" s="36">
        <v>322689.31</v>
      </c>
      <c r="H168" s="36"/>
      <c r="I168" s="80">
        <v>25649.624109757253</v>
      </c>
      <c r="J168" s="80">
        <v>97321.21357423143</v>
      </c>
      <c r="K168" s="80">
        <f t="shared" si="11"/>
        <v>445660.1476839887</v>
      </c>
    </row>
    <row r="169" spans="1:11" ht="12.75">
      <c r="A169" s="18" t="s">
        <v>17</v>
      </c>
      <c r="B169" s="19"/>
      <c r="C169" s="20"/>
      <c r="D169" s="21"/>
      <c r="E169" s="22">
        <v>625574.34</v>
      </c>
      <c r="F169" s="22">
        <v>288507</v>
      </c>
      <c r="G169" s="36">
        <v>914081.34</v>
      </c>
      <c r="H169" s="36"/>
      <c r="I169" s="80">
        <v>72657.63708361835</v>
      </c>
      <c r="J169" s="69"/>
      <c r="K169" s="80">
        <v>0</v>
      </c>
    </row>
    <row r="170" spans="1:11" ht="12.75">
      <c r="A170" s="18" t="s">
        <v>18</v>
      </c>
      <c r="B170" s="19"/>
      <c r="C170" s="20"/>
      <c r="D170" s="21"/>
      <c r="E170" s="22">
        <v>21725702.08</v>
      </c>
      <c r="F170" s="22">
        <v>10735143.190000005</v>
      </c>
      <c r="G170" s="36">
        <v>32460845.270000003</v>
      </c>
      <c r="H170" s="36"/>
      <c r="I170" s="80">
        <v>2580217.1118110227</v>
      </c>
      <c r="J170" s="69"/>
      <c r="K170" s="80">
        <v>0</v>
      </c>
    </row>
    <row r="171" spans="1:11" ht="12.75">
      <c r="A171" s="18" t="s">
        <v>19</v>
      </c>
      <c r="B171" s="19"/>
      <c r="C171" s="37"/>
      <c r="D171" s="38"/>
      <c r="E171" s="39">
        <v>0</v>
      </c>
      <c r="F171" s="39">
        <v>0</v>
      </c>
      <c r="G171" s="40"/>
      <c r="H171" s="68"/>
      <c r="I171" s="80">
        <v>0</v>
      </c>
      <c r="J171" s="83">
        <v>0</v>
      </c>
      <c r="K171" s="80">
        <f t="shared" si="11"/>
        <v>0</v>
      </c>
    </row>
    <row r="172" spans="1:11" ht="15.75">
      <c r="A172" s="24" t="s">
        <v>10</v>
      </c>
      <c r="B172" s="25">
        <v>13862433.92</v>
      </c>
      <c r="C172" s="25">
        <v>9560606.46</v>
      </c>
      <c r="D172" s="25">
        <v>4301827.46</v>
      </c>
      <c r="E172" s="50">
        <v>113791493.13</v>
      </c>
      <c r="F172" s="50">
        <v>35769574.47000001</v>
      </c>
      <c r="G172" s="29">
        <v>149561067.60000002</v>
      </c>
      <c r="H172" s="29">
        <v>5134071.906191857</v>
      </c>
      <c r="I172" s="84">
        <v>11888169.352105265</v>
      </c>
      <c r="J172" s="85">
        <v>36027801.358894646</v>
      </c>
      <c r="K172" s="85">
        <f>SUM(K164:K171)</f>
        <v>166583308.85829714</v>
      </c>
    </row>
    <row r="173" spans="1:9" ht="12.75">
      <c r="A173" s="69" t="s">
        <v>60</v>
      </c>
      <c r="I173" s="82"/>
    </row>
    <row r="175" spans="9:11" ht="12.75">
      <c r="I175" s="76" t="s">
        <v>0</v>
      </c>
      <c r="J175" s="76"/>
      <c r="K175" s="76"/>
    </row>
    <row r="176" spans="1:11" ht="45">
      <c r="A176" s="6" t="s">
        <v>1</v>
      </c>
      <c r="B176" s="7" t="s">
        <v>2</v>
      </c>
      <c r="C176" s="8" t="s">
        <v>3</v>
      </c>
      <c r="D176" s="9" t="s">
        <v>4</v>
      </c>
      <c r="E176" s="10" t="s">
        <v>5</v>
      </c>
      <c r="F176" s="10" t="s">
        <v>6</v>
      </c>
      <c r="G176" s="11" t="s">
        <v>7</v>
      </c>
      <c r="H176" s="11" t="s">
        <v>57</v>
      </c>
      <c r="I176" s="77" t="s">
        <v>8</v>
      </c>
      <c r="J176" s="78" t="s">
        <v>9</v>
      </c>
      <c r="K176" s="87" t="s">
        <v>58</v>
      </c>
    </row>
    <row r="177" spans="1:11" ht="15.75">
      <c r="A177" s="12" t="s">
        <v>31</v>
      </c>
      <c r="B177" s="13"/>
      <c r="C177" s="14"/>
      <c r="D177" s="15"/>
      <c r="E177" s="16"/>
      <c r="F177" s="16"/>
      <c r="G177" s="17"/>
      <c r="H177" s="17"/>
      <c r="I177" s="79"/>
      <c r="J177" s="79"/>
      <c r="K177" s="69"/>
    </row>
    <row r="178" spans="1:11" ht="12.75">
      <c r="A178" s="18" t="s">
        <v>12</v>
      </c>
      <c r="B178" s="19">
        <v>18540767.86</v>
      </c>
      <c r="C178" s="20">
        <v>17005306.93</v>
      </c>
      <c r="D178" s="21">
        <v>1535460.93</v>
      </c>
      <c r="E178" s="22">
        <v>19194121.9</v>
      </c>
      <c r="F178" s="22">
        <v>22575058.090000004</v>
      </c>
      <c r="G178" s="36">
        <v>41769179.99</v>
      </c>
      <c r="H178" s="36">
        <v>4452386.984999539</v>
      </c>
      <c r="I178" s="80">
        <v>7831160.226232286</v>
      </c>
      <c r="J178" s="81">
        <v>15351009.12155235</v>
      </c>
      <c r="K178" s="80">
        <f>SUM(G178:J178)</f>
        <v>69403736.32278417</v>
      </c>
    </row>
    <row r="179" spans="1:11" ht="12.75">
      <c r="A179" s="18" t="s">
        <v>13</v>
      </c>
      <c r="B179" s="19"/>
      <c r="C179" s="20"/>
      <c r="D179" s="21"/>
      <c r="E179" s="22">
        <v>4047248</v>
      </c>
      <c r="F179" s="22">
        <v>708102.5</v>
      </c>
      <c r="G179" s="36">
        <v>4755350.5</v>
      </c>
      <c r="H179" s="36"/>
      <c r="I179" s="80">
        <v>891564.3473563392</v>
      </c>
      <c r="J179" s="80">
        <v>1657571.2318653602</v>
      </c>
      <c r="K179" s="80">
        <f aca="true" t="shared" si="12" ref="K179:K185">SUM(G179:J179)</f>
        <v>7304486.079221699</v>
      </c>
    </row>
    <row r="180" spans="1:11" ht="12.75">
      <c r="A180" s="18" t="s">
        <v>14</v>
      </c>
      <c r="B180" s="19"/>
      <c r="C180" s="20"/>
      <c r="D180" s="21"/>
      <c r="E180" s="22">
        <v>1624866</v>
      </c>
      <c r="F180" s="22">
        <v>131002.5</v>
      </c>
      <c r="G180" s="36">
        <v>1755868.5</v>
      </c>
      <c r="H180" s="36"/>
      <c r="I180" s="80">
        <v>329201.75983790343</v>
      </c>
      <c r="J180" s="80">
        <v>612042.6060158095</v>
      </c>
      <c r="K180" s="80">
        <f t="shared" si="12"/>
        <v>2697112.865853713</v>
      </c>
    </row>
    <row r="181" spans="1:11" ht="12.75">
      <c r="A181" s="18" t="s">
        <v>15</v>
      </c>
      <c r="B181" s="19"/>
      <c r="C181" s="20"/>
      <c r="D181" s="21"/>
      <c r="E181" s="22">
        <v>0</v>
      </c>
      <c r="F181" s="22">
        <v>223516</v>
      </c>
      <c r="G181" s="36">
        <v>223516</v>
      </c>
      <c r="H181" s="36"/>
      <c r="I181" s="80">
        <v>41906.247849385545</v>
      </c>
      <c r="J181" s="80">
        <v>77910.91139583042</v>
      </c>
      <c r="K181" s="80">
        <f t="shared" si="12"/>
        <v>343333.15924521594</v>
      </c>
    </row>
    <row r="182" spans="1:11" ht="12.75">
      <c r="A182" s="18" t="s">
        <v>16</v>
      </c>
      <c r="B182" s="19"/>
      <c r="C182" s="20"/>
      <c r="D182" s="21"/>
      <c r="E182" s="22">
        <v>0</v>
      </c>
      <c r="F182" s="22">
        <v>0</v>
      </c>
      <c r="G182" s="36">
        <v>0</v>
      </c>
      <c r="H182" s="36"/>
      <c r="I182" s="80">
        <v>0</v>
      </c>
      <c r="J182" s="80">
        <v>0</v>
      </c>
      <c r="K182" s="80">
        <f t="shared" si="12"/>
        <v>0</v>
      </c>
    </row>
    <row r="183" spans="1:11" ht="12.75">
      <c r="A183" s="18" t="s">
        <v>17</v>
      </c>
      <c r="B183" s="19"/>
      <c r="C183" s="20"/>
      <c r="D183" s="21"/>
      <c r="E183" s="22">
        <v>102516</v>
      </c>
      <c r="F183" s="22">
        <v>564049.35</v>
      </c>
      <c r="G183" s="36">
        <v>666565.35</v>
      </c>
      <c r="H183" s="36"/>
      <c r="I183" s="80">
        <v>124972.05016603923</v>
      </c>
      <c r="J183" s="69"/>
      <c r="K183" s="80">
        <v>0</v>
      </c>
    </row>
    <row r="184" spans="1:11" ht="12.75">
      <c r="A184" s="18" t="s">
        <v>18</v>
      </c>
      <c r="B184" s="19"/>
      <c r="C184" s="20"/>
      <c r="D184" s="21"/>
      <c r="E184" s="22">
        <v>11157318.239999998</v>
      </c>
      <c r="F184" s="22">
        <v>3080313.51</v>
      </c>
      <c r="G184" s="36">
        <v>14237631.75</v>
      </c>
      <c r="H184" s="36"/>
      <c r="I184" s="80">
        <v>2669364.7206633124</v>
      </c>
      <c r="J184" s="69"/>
      <c r="K184" s="80">
        <v>0</v>
      </c>
    </row>
    <row r="185" spans="1:11" ht="12.75">
      <c r="A185" s="18" t="s">
        <v>19</v>
      </c>
      <c r="B185" s="19"/>
      <c r="C185" s="37"/>
      <c r="D185" s="38"/>
      <c r="E185" s="39">
        <v>0</v>
      </c>
      <c r="F185" s="39">
        <v>0</v>
      </c>
      <c r="G185" s="40"/>
      <c r="H185" s="68"/>
      <c r="I185" s="80">
        <v>0</v>
      </c>
      <c r="J185" s="83">
        <v>0</v>
      </c>
      <c r="K185" s="80">
        <f t="shared" si="12"/>
        <v>0</v>
      </c>
    </row>
    <row r="186" spans="1:11" ht="15.75">
      <c r="A186" s="24" t="s">
        <v>10</v>
      </c>
      <c r="B186" s="25">
        <v>18540767.86</v>
      </c>
      <c r="C186" s="25">
        <v>17005306.93</v>
      </c>
      <c r="D186" s="25">
        <v>1535460.93</v>
      </c>
      <c r="E186" s="50">
        <v>36126070.14</v>
      </c>
      <c r="F186" s="50">
        <v>27282041.950000007</v>
      </c>
      <c r="G186" s="29">
        <v>63408112.09</v>
      </c>
      <c r="H186" s="29">
        <v>4452386.984999539</v>
      </c>
      <c r="I186" s="84">
        <v>11888169.352105265</v>
      </c>
      <c r="J186" s="85">
        <v>17698533.870829348</v>
      </c>
      <c r="K186" s="85">
        <f>SUM(K178:K185)</f>
        <v>79748668.4271048</v>
      </c>
    </row>
    <row r="187" spans="1:9" ht="12.75">
      <c r="A187" s="69" t="s">
        <v>60</v>
      </c>
      <c r="I187" s="82"/>
    </row>
    <row r="189" spans="9:11" ht="12.75">
      <c r="I189" s="76" t="s">
        <v>0</v>
      </c>
      <c r="J189" s="76"/>
      <c r="K189" s="76"/>
    </row>
    <row r="190" spans="1:11" ht="45">
      <c r="A190" s="6" t="s">
        <v>1</v>
      </c>
      <c r="B190" s="7" t="s">
        <v>2</v>
      </c>
      <c r="C190" s="8" t="s">
        <v>3</v>
      </c>
      <c r="D190" s="9" t="s">
        <v>4</v>
      </c>
      <c r="E190" s="10" t="s">
        <v>5</v>
      </c>
      <c r="F190" s="10" t="s">
        <v>6</v>
      </c>
      <c r="G190" s="11" t="s">
        <v>7</v>
      </c>
      <c r="H190" s="11" t="s">
        <v>57</v>
      </c>
      <c r="I190" s="77" t="s">
        <v>8</v>
      </c>
      <c r="J190" s="78" t="s">
        <v>9</v>
      </c>
      <c r="K190" s="87" t="s">
        <v>58</v>
      </c>
    </row>
    <row r="191" spans="1:11" ht="15.75">
      <c r="A191" s="12" t="s">
        <v>32</v>
      </c>
      <c r="B191" s="13"/>
      <c r="C191" s="14"/>
      <c r="D191" s="15"/>
      <c r="E191" s="48"/>
      <c r="F191" s="48"/>
      <c r="G191" s="49"/>
      <c r="H191" s="49"/>
      <c r="I191" s="79"/>
      <c r="J191" s="79"/>
      <c r="K191" s="69"/>
    </row>
    <row r="192" spans="1:11" ht="12.75">
      <c r="A192" s="18" t="s">
        <v>12</v>
      </c>
      <c r="B192" s="19">
        <v>15097661.94</v>
      </c>
      <c r="C192" s="20">
        <v>14523915.46</v>
      </c>
      <c r="D192" s="21">
        <v>573746.4799999986</v>
      </c>
      <c r="E192" s="46">
        <v>39736189.8</v>
      </c>
      <c r="F192" s="46">
        <v>2051265.82</v>
      </c>
      <c r="G192" s="36">
        <v>41787455.62</v>
      </c>
      <c r="H192" s="36">
        <v>1760047.3131471165</v>
      </c>
      <c r="I192" s="80">
        <v>6502849.1909978185</v>
      </c>
      <c r="J192" s="81">
        <v>9477197.61170153</v>
      </c>
      <c r="K192" s="80">
        <f>SUM(G192:J192)</f>
        <v>59527549.73584646</v>
      </c>
    </row>
    <row r="193" spans="1:11" ht="12.75">
      <c r="A193" s="18" t="s">
        <v>13</v>
      </c>
      <c r="B193" s="19"/>
      <c r="C193" s="20"/>
      <c r="D193" s="21"/>
      <c r="E193" s="46">
        <v>5280665</v>
      </c>
      <c r="F193" s="46">
        <v>454084</v>
      </c>
      <c r="G193" s="36">
        <v>5734749</v>
      </c>
      <c r="H193" s="36"/>
      <c r="I193" s="80">
        <v>892425.9049018776</v>
      </c>
      <c r="J193" s="80">
        <v>1250076.7651221931</v>
      </c>
      <c r="K193" s="80">
        <f aca="true" t="shared" si="13" ref="K193:K199">SUM(G193:J193)</f>
        <v>7877251.670024071</v>
      </c>
    </row>
    <row r="194" spans="1:11" ht="12.75">
      <c r="A194" s="18" t="s">
        <v>14</v>
      </c>
      <c r="B194" s="19"/>
      <c r="C194" s="20"/>
      <c r="D194" s="21"/>
      <c r="E194" s="46">
        <v>3844841</v>
      </c>
      <c r="F194" s="46">
        <v>66921.25</v>
      </c>
      <c r="G194" s="36">
        <v>3911762.25</v>
      </c>
      <c r="H194" s="36"/>
      <c r="I194" s="80">
        <v>608737.7086106567</v>
      </c>
      <c r="J194" s="80">
        <v>852696.9705922807</v>
      </c>
      <c r="K194" s="80">
        <f t="shared" si="13"/>
        <v>5373196.9292029375</v>
      </c>
    </row>
    <row r="195" spans="1:11" ht="12.75">
      <c r="A195" s="18" t="s">
        <v>15</v>
      </c>
      <c r="B195" s="19"/>
      <c r="C195" s="20"/>
      <c r="D195" s="21"/>
      <c r="E195" s="46">
        <v>0</v>
      </c>
      <c r="F195" s="46">
        <v>91903</v>
      </c>
      <c r="G195" s="36">
        <v>91903</v>
      </c>
      <c r="H195" s="36"/>
      <c r="I195" s="80">
        <v>14301.692704981031</v>
      </c>
      <c r="J195" s="80">
        <v>20033.275204376845</v>
      </c>
      <c r="K195" s="80">
        <f t="shared" si="13"/>
        <v>126237.96790935787</v>
      </c>
    </row>
    <row r="196" spans="1:11" ht="12.75">
      <c r="A196" s="18" t="s">
        <v>16</v>
      </c>
      <c r="B196" s="19"/>
      <c r="C196" s="20"/>
      <c r="D196" s="21"/>
      <c r="E196" s="46">
        <v>0</v>
      </c>
      <c r="F196" s="46">
        <v>12476429.729999999</v>
      </c>
      <c r="G196" s="36">
        <v>12476429.729999999</v>
      </c>
      <c r="H196" s="36"/>
      <c r="I196" s="80">
        <v>1941547.7628994638</v>
      </c>
      <c r="J196" s="80">
        <v>2719647.3493700866</v>
      </c>
      <c r="K196" s="80">
        <f t="shared" si="13"/>
        <v>17137624.842269547</v>
      </c>
    </row>
    <row r="197" spans="1:11" ht="12.75">
      <c r="A197" s="18" t="s">
        <v>17</v>
      </c>
      <c r="B197" s="19"/>
      <c r="C197" s="20"/>
      <c r="D197" s="21"/>
      <c r="E197" s="46">
        <v>246903</v>
      </c>
      <c r="F197" s="46">
        <v>71758</v>
      </c>
      <c r="G197" s="36">
        <v>318661</v>
      </c>
      <c r="H197" s="36"/>
      <c r="I197" s="80">
        <v>49589.15050718649</v>
      </c>
      <c r="J197" s="69"/>
      <c r="K197" s="80">
        <v>0</v>
      </c>
    </row>
    <row r="198" spans="1:11" ht="12.75">
      <c r="A198" s="18" t="s">
        <v>18</v>
      </c>
      <c r="B198" s="19"/>
      <c r="C198" s="20"/>
      <c r="D198" s="21"/>
      <c r="E198" s="46">
        <v>9067605.33</v>
      </c>
      <c r="F198" s="46">
        <v>3005078.55</v>
      </c>
      <c r="G198" s="36">
        <v>12072683.879999999</v>
      </c>
      <c r="H198" s="36"/>
      <c r="I198" s="80">
        <v>1878717.941483282</v>
      </c>
      <c r="J198" s="69"/>
      <c r="K198" s="80">
        <v>0</v>
      </c>
    </row>
    <row r="199" spans="1:11" ht="12.75">
      <c r="A199" s="18" t="s">
        <v>19</v>
      </c>
      <c r="B199" s="19"/>
      <c r="C199" s="37"/>
      <c r="D199" s="38"/>
      <c r="E199" s="46">
        <v>0</v>
      </c>
      <c r="F199" s="46">
        <v>0</v>
      </c>
      <c r="G199" s="47"/>
      <c r="H199" s="47"/>
      <c r="I199" s="80">
        <v>0</v>
      </c>
      <c r="J199" s="83">
        <v>0</v>
      </c>
      <c r="K199" s="80">
        <f t="shared" si="13"/>
        <v>0</v>
      </c>
    </row>
    <row r="200" spans="1:11" ht="15.75">
      <c r="A200" s="24" t="s">
        <v>10</v>
      </c>
      <c r="B200" s="25">
        <v>15097661.94</v>
      </c>
      <c r="C200" s="25">
        <v>14523915.46</v>
      </c>
      <c r="D200" s="25">
        <v>573746.4799999986</v>
      </c>
      <c r="E200" s="50">
        <v>58176204.129999995</v>
      </c>
      <c r="F200" s="50">
        <v>18217440.349999998</v>
      </c>
      <c r="G200" s="29">
        <v>76393644.47999999</v>
      </c>
      <c r="H200" s="29">
        <v>1760047.3131471165</v>
      </c>
      <c r="I200" s="84">
        <v>11888169.352105265</v>
      </c>
      <c r="J200" s="85">
        <v>14319651.971990468</v>
      </c>
      <c r="K200" s="85">
        <f>SUM(K192:K199)</f>
        <v>90041861.14525238</v>
      </c>
    </row>
    <row r="201" spans="1:9" ht="12.75">
      <c r="A201" s="69" t="s">
        <v>60</v>
      </c>
      <c r="I201" s="82"/>
    </row>
    <row r="203" spans="9:11" ht="12.75">
      <c r="I203" s="76" t="s">
        <v>0</v>
      </c>
      <c r="J203" s="76"/>
      <c r="K203" s="76"/>
    </row>
    <row r="204" spans="1:11" ht="45">
      <c r="A204" s="6" t="s">
        <v>1</v>
      </c>
      <c r="B204" s="7" t="s">
        <v>2</v>
      </c>
      <c r="C204" s="8" t="s">
        <v>3</v>
      </c>
      <c r="D204" s="9" t="s">
        <v>4</v>
      </c>
      <c r="E204" s="10" t="s">
        <v>5</v>
      </c>
      <c r="F204" s="10" t="s">
        <v>6</v>
      </c>
      <c r="G204" s="11" t="s">
        <v>7</v>
      </c>
      <c r="H204" s="11" t="s">
        <v>57</v>
      </c>
      <c r="I204" s="77" t="s">
        <v>8</v>
      </c>
      <c r="J204" s="78" t="s">
        <v>9</v>
      </c>
      <c r="K204" s="87" t="s">
        <v>58</v>
      </c>
    </row>
    <row r="205" spans="1:11" ht="15.75">
      <c r="A205" s="12" t="s">
        <v>33</v>
      </c>
      <c r="B205" s="13"/>
      <c r="C205" s="14"/>
      <c r="D205" s="15"/>
      <c r="E205" s="48"/>
      <c r="F205" s="48"/>
      <c r="G205" s="49"/>
      <c r="H205" s="49"/>
      <c r="I205" s="79"/>
      <c r="J205" s="79"/>
      <c r="K205" s="69"/>
    </row>
    <row r="206" spans="1:11" ht="12.75">
      <c r="A206" s="18" t="s">
        <v>12</v>
      </c>
      <c r="B206" s="19">
        <v>3186348.76</v>
      </c>
      <c r="C206" s="20">
        <v>2235967.21</v>
      </c>
      <c r="D206" s="21">
        <v>950381.55</v>
      </c>
      <c r="E206" s="46">
        <v>20651099.130000003</v>
      </c>
      <c r="F206" s="46">
        <v>37998086.83</v>
      </c>
      <c r="G206" s="36">
        <v>58649185.96</v>
      </c>
      <c r="H206" s="36">
        <v>15033264.06383939</v>
      </c>
      <c r="I206" s="80">
        <v>8836156.88917328</v>
      </c>
      <c r="J206" s="81">
        <v>16048021.727779582</v>
      </c>
      <c r="K206" s="80">
        <f>SUM(G206:J206)</f>
        <v>98566628.64079225</v>
      </c>
    </row>
    <row r="207" spans="1:11" ht="12.75">
      <c r="A207" s="18" t="s">
        <v>13</v>
      </c>
      <c r="B207" s="19"/>
      <c r="C207" s="20"/>
      <c r="D207" s="21"/>
      <c r="E207" s="46">
        <v>1716574</v>
      </c>
      <c r="F207" s="46">
        <v>2085763.77</v>
      </c>
      <c r="G207" s="36">
        <v>3802337.77</v>
      </c>
      <c r="H207" s="36"/>
      <c r="I207" s="80">
        <v>572864.7811798081</v>
      </c>
      <c r="J207" s="80">
        <v>978567.0980896727</v>
      </c>
      <c r="K207" s="80">
        <f aca="true" t="shared" si="14" ref="K207:K213">SUM(G207:J207)</f>
        <v>5353769.64926948</v>
      </c>
    </row>
    <row r="208" spans="1:11" ht="12.75">
      <c r="A208" s="18" t="s">
        <v>14</v>
      </c>
      <c r="B208" s="19"/>
      <c r="C208" s="20"/>
      <c r="D208" s="21"/>
      <c r="E208" s="46">
        <v>489750</v>
      </c>
      <c r="F208" s="46">
        <v>604251</v>
      </c>
      <c r="G208" s="36">
        <v>1094001</v>
      </c>
      <c r="H208" s="36"/>
      <c r="I208" s="80">
        <v>164823.50632292492</v>
      </c>
      <c r="J208" s="80">
        <v>281551.3635647367</v>
      </c>
      <c r="K208" s="80">
        <f t="shared" si="14"/>
        <v>1540375.8698876617</v>
      </c>
    </row>
    <row r="209" spans="1:11" ht="12.75">
      <c r="A209" s="18" t="s">
        <v>15</v>
      </c>
      <c r="B209" s="19"/>
      <c r="C209" s="20"/>
      <c r="D209" s="21"/>
      <c r="E209" s="46">
        <v>0</v>
      </c>
      <c r="F209" s="46">
        <v>260862.5</v>
      </c>
      <c r="G209" s="36">
        <v>260862.5</v>
      </c>
      <c r="H209" s="36"/>
      <c r="I209" s="80">
        <v>39301.85796737298</v>
      </c>
      <c r="J209" s="80">
        <v>67135.39802788674</v>
      </c>
      <c r="K209" s="80">
        <f t="shared" si="14"/>
        <v>367299.75599525974</v>
      </c>
    </row>
    <row r="210" spans="1:11" ht="12.75">
      <c r="A210" s="18" t="s">
        <v>16</v>
      </c>
      <c r="B210" s="19"/>
      <c r="C210" s="20"/>
      <c r="D210" s="21"/>
      <c r="E210" s="46">
        <v>0</v>
      </c>
      <c r="F210" s="46">
        <v>0</v>
      </c>
      <c r="G210" s="36">
        <v>0</v>
      </c>
      <c r="H210" s="36"/>
      <c r="I210" s="80">
        <v>0</v>
      </c>
      <c r="J210" s="80">
        <v>0</v>
      </c>
      <c r="K210" s="80">
        <f t="shared" si="14"/>
        <v>0</v>
      </c>
    </row>
    <row r="211" spans="1:11" ht="12.75">
      <c r="A211" s="18" t="s">
        <v>17</v>
      </c>
      <c r="B211" s="19"/>
      <c r="C211" s="20"/>
      <c r="D211" s="21"/>
      <c r="E211" s="46">
        <v>69851.89</v>
      </c>
      <c r="F211" s="46">
        <v>759329.25</v>
      </c>
      <c r="G211" s="36">
        <v>829181.14</v>
      </c>
      <c r="H211" s="36"/>
      <c r="I211" s="80">
        <v>124925.42773876815</v>
      </c>
      <c r="J211" s="69"/>
      <c r="K211" s="80">
        <v>0</v>
      </c>
    </row>
    <row r="212" spans="1:11" ht="12.75">
      <c r="A212" s="18" t="s">
        <v>18</v>
      </c>
      <c r="B212" s="19"/>
      <c r="C212" s="20"/>
      <c r="D212" s="21"/>
      <c r="E212" s="46">
        <v>7149763.02</v>
      </c>
      <c r="F212" s="46">
        <v>7121309.109999999</v>
      </c>
      <c r="G212" s="36">
        <v>14271072.129999999</v>
      </c>
      <c r="H212" s="36"/>
      <c r="I212" s="80">
        <v>2150096.8897231105</v>
      </c>
      <c r="J212" s="69"/>
      <c r="K212" s="80">
        <v>0</v>
      </c>
    </row>
    <row r="213" spans="1:11" ht="12.75">
      <c r="A213" s="18" t="s">
        <v>19</v>
      </c>
      <c r="B213" s="19"/>
      <c r="C213" s="37"/>
      <c r="D213" s="38"/>
      <c r="E213" s="46">
        <v>0</v>
      </c>
      <c r="F213" s="46">
        <v>0</v>
      </c>
      <c r="G213" s="47"/>
      <c r="H213" s="47"/>
      <c r="I213" s="80">
        <v>0</v>
      </c>
      <c r="J213" s="83">
        <v>0</v>
      </c>
      <c r="K213" s="80">
        <f t="shared" si="14"/>
        <v>0</v>
      </c>
    </row>
    <row r="214" spans="1:11" ht="15.75">
      <c r="A214" s="24" t="s">
        <v>10</v>
      </c>
      <c r="B214" s="25">
        <v>3186348.76</v>
      </c>
      <c r="C214" s="25">
        <v>2235967.21</v>
      </c>
      <c r="D214" s="25">
        <v>950381.55</v>
      </c>
      <c r="E214" s="50">
        <v>30077038.040000003</v>
      </c>
      <c r="F214" s="50">
        <v>48829602.46</v>
      </c>
      <c r="G214" s="29">
        <v>78906640.5</v>
      </c>
      <c r="H214" s="29">
        <v>15033264.06383939</v>
      </c>
      <c r="I214" s="84">
        <v>11888169.352105265</v>
      </c>
      <c r="J214" s="85">
        <v>17375275.587461878</v>
      </c>
      <c r="K214" s="85">
        <f>SUM(K206:K213)</f>
        <v>105828073.91594465</v>
      </c>
    </row>
    <row r="215" spans="1:9" ht="12.75">
      <c r="A215" s="69" t="s">
        <v>60</v>
      </c>
      <c r="I215" s="82"/>
    </row>
    <row r="217" spans="9:11" ht="12.75">
      <c r="I217" s="76" t="s">
        <v>0</v>
      </c>
      <c r="J217" s="76"/>
      <c r="K217" s="76"/>
    </row>
    <row r="218" spans="1:11" ht="45">
      <c r="A218" s="6" t="s">
        <v>1</v>
      </c>
      <c r="B218" s="7" t="s">
        <v>2</v>
      </c>
      <c r="C218" s="8" t="s">
        <v>3</v>
      </c>
      <c r="D218" s="9" t="s">
        <v>4</v>
      </c>
      <c r="E218" s="10" t="s">
        <v>5</v>
      </c>
      <c r="F218" s="10" t="s">
        <v>6</v>
      </c>
      <c r="G218" s="11" t="s">
        <v>7</v>
      </c>
      <c r="H218" s="11" t="s">
        <v>57</v>
      </c>
      <c r="I218" s="77" t="s">
        <v>8</v>
      </c>
      <c r="J218" s="78" t="s">
        <v>9</v>
      </c>
      <c r="K218" s="87" t="s">
        <v>58</v>
      </c>
    </row>
    <row r="219" spans="1:11" ht="15.75">
      <c r="A219" s="12" t="s">
        <v>34</v>
      </c>
      <c r="B219" s="13"/>
      <c r="C219" s="14"/>
      <c r="D219" s="15"/>
      <c r="E219" s="48"/>
      <c r="F219" s="48"/>
      <c r="G219" s="49"/>
      <c r="H219" s="49"/>
      <c r="I219" s="79"/>
      <c r="J219" s="79"/>
      <c r="K219" s="69"/>
    </row>
    <row r="220" spans="1:11" ht="12.75">
      <c r="A220" s="18" t="s">
        <v>12</v>
      </c>
      <c r="B220" s="19">
        <v>4049281.78</v>
      </c>
      <c r="C220" s="20">
        <v>2375194.4</v>
      </c>
      <c r="D220" s="21">
        <v>1674087.38</v>
      </c>
      <c r="E220" s="46">
        <v>13334962.4</v>
      </c>
      <c r="F220" s="46">
        <v>13717944.78</v>
      </c>
      <c r="G220" s="36">
        <v>27052907.18</v>
      </c>
      <c r="H220" s="36">
        <v>10049664.352377204</v>
      </c>
      <c r="I220" s="80">
        <v>6084673.74958848</v>
      </c>
      <c r="J220" s="81">
        <v>16437538.275561405</v>
      </c>
      <c r="K220" s="80">
        <f>SUM(G220:J220)</f>
        <v>59624783.557527095</v>
      </c>
    </row>
    <row r="221" spans="1:11" ht="12.75">
      <c r="A221" s="18" t="s">
        <v>13</v>
      </c>
      <c r="B221" s="19"/>
      <c r="C221" s="20"/>
      <c r="D221" s="21"/>
      <c r="E221" s="46">
        <v>1507169</v>
      </c>
      <c r="F221" s="46">
        <v>944473.14</v>
      </c>
      <c r="G221" s="36">
        <v>2451642.14</v>
      </c>
      <c r="H221" s="36"/>
      <c r="I221" s="80">
        <v>551417.3568625287</v>
      </c>
      <c r="J221" s="80">
        <v>1366567.718111372</v>
      </c>
      <c r="K221" s="80">
        <f aca="true" t="shared" si="15" ref="K221:K227">SUM(G221:J221)</f>
        <v>4369627.2149739005</v>
      </c>
    </row>
    <row r="222" spans="1:11" ht="12.75">
      <c r="A222" s="18" t="s">
        <v>14</v>
      </c>
      <c r="B222" s="19"/>
      <c r="C222" s="20"/>
      <c r="D222" s="21"/>
      <c r="E222" s="46">
        <v>3795800</v>
      </c>
      <c r="F222" s="46">
        <v>1996934.93</v>
      </c>
      <c r="G222" s="36">
        <v>5792734.93</v>
      </c>
      <c r="H222" s="36"/>
      <c r="I222" s="80">
        <v>1302887.7795785663</v>
      </c>
      <c r="J222" s="80">
        <v>3228923.3513151063</v>
      </c>
      <c r="K222" s="80">
        <f t="shared" si="15"/>
        <v>10324546.060893673</v>
      </c>
    </row>
    <row r="223" spans="1:11" ht="12.75">
      <c r="A223" s="18" t="s">
        <v>15</v>
      </c>
      <c r="B223" s="19"/>
      <c r="C223" s="20"/>
      <c r="D223" s="21"/>
      <c r="E223" s="46">
        <v>0</v>
      </c>
      <c r="F223" s="46">
        <v>266254.5</v>
      </c>
      <c r="G223" s="36">
        <v>266254.5</v>
      </c>
      <c r="H223" s="36"/>
      <c r="I223" s="80">
        <v>59885.31125621545</v>
      </c>
      <c r="J223" s="80">
        <v>148412.68983159357</v>
      </c>
      <c r="K223" s="80">
        <f t="shared" si="15"/>
        <v>474552.501087809</v>
      </c>
    </row>
    <row r="224" spans="1:11" ht="12.75">
      <c r="A224" s="18" t="s">
        <v>16</v>
      </c>
      <c r="B224" s="19"/>
      <c r="C224" s="20"/>
      <c r="D224" s="21"/>
      <c r="E224" s="46">
        <v>0</v>
      </c>
      <c r="F224" s="46">
        <v>0</v>
      </c>
      <c r="G224" s="36">
        <v>0</v>
      </c>
      <c r="H224" s="36"/>
      <c r="I224" s="80">
        <v>0</v>
      </c>
      <c r="J224" s="80">
        <v>0</v>
      </c>
      <c r="K224" s="80">
        <f t="shared" si="15"/>
        <v>0</v>
      </c>
    </row>
    <row r="225" spans="1:11" ht="12.75">
      <c r="A225" s="18" t="s">
        <v>17</v>
      </c>
      <c r="B225" s="19"/>
      <c r="C225" s="20"/>
      <c r="D225" s="21"/>
      <c r="E225" s="46">
        <v>72400</v>
      </c>
      <c r="F225" s="46">
        <v>1036246.66</v>
      </c>
      <c r="G225" s="36">
        <v>1108646.66</v>
      </c>
      <c r="H225" s="36"/>
      <c r="I225" s="80">
        <v>249354.09657776175</v>
      </c>
      <c r="J225" s="69"/>
      <c r="K225" s="80">
        <v>0</v>
      </c>
    </row>
    <row r="226" spans="1:11" ht="12.75">
      <c r="A226" s="18" t="s">
        <v>18</v>
      </c>
      <c r="B226" s="19"/>
      <c r="C226" s="20"/>
      <c r="D226" s="21"/>
      <c r="E226" s="46">
        <v>7995613</v>
      </c>
      <c r="F226" s="46">
        <v>8187877.220000001</v>
      </c>
      <c r="G226" s="36">
        <v>16183490.22</v>
      </c>
      <c r="H226" s="36"/>
      <c r="I226" s="80">
        <v>3639951.0582417147</v>
      </c>
      <c r="J226" s="69"/>
      <c r="K226" s="80">
        <v>0</v>
      </c>
    </row>
    <row r="227" spans="1:11" ht="12.75">
      <c r="A227" s="18" t="s">
        <v>19</v>
      </c>
      <c r="B227" s="19"/>
      <c r="C227" s="37"/>
      <c r="D227" s="38"/>
      <c r="E227" s="46">
        <v>0</v>
      </c>
      <c r="F227" s="46">
        <v>0</v>
      </c>
      <c r="G227" s="47"/>
      <c r="H227" s="47"/>
      <c r="I227" s="80">
        <v>0</v>
      </c>
      <c r="J227" s="83">
        <v>0</v>
      </c>
      <c r="K227" s="80">
        <f t="shared" si="15"/>
        <v>0</v>
      </c>
    </row>
    <row r="228" spans="1:11" ht="15.75">
      <c r="A228" s="24" t="s">
        <v>10</v>
      </c>
      <c r="B228" s="25">
        <v>4049281.78</v>
      </c>
      <c r="C228" s="26"/>
      <c r="D228" s="27"/>
      <c r="E228" s="28"/>
      <c r="F228" s="28"/>
      <c r="G228" s="29">
        <v>52855675.629999995</v>
      </c>
      <c r="H228" s="29">
        <v>10049664.352377204</v>
      </c>
      <c r="I228" s="84">
        <v>11888169.352105265</v>
      </c>
      <c r="J228" s="85">
        <v>21181442.034819476</v>
      </c>
      <c r="K228" s="85">
        <f>SUM(K220:K227)</f>
        <v>74793509.33448248</v>
      </c>
    </row>
    <row r="229" spans="1:9" ht="12.75">
      <c r="A229" s="69" t="s">
        <v>60</v>
      </c>
      <c r="I229" s="82"/>
    </row>
    <row r="231" spans="9:11" ht="12.75">
      <c r="I231" s="76" t="s">
        <v>0</v>
      </c>
      <c r="J231" s="76"/>
      <c r="K231" s="76"/>
    </row>
    <row r="232" spans="1:11" ht="45">
      <c r="A232" s="6" t="s">
        <v>1</v>
      </c>
      <c r="B232" s="7" t="s">
        <v>2</v>
      </c>
      <c r="C232" s="8" t="s">
        <v>3</v>
      </c>
      <c r="D232" s="9" t="s">
        <v>4</v>
      </c>
      <c r="E232" s="10" t="s">
        <v>5</v>
      </c>
      <c r="F232" s="10" t="s">
        <v>6</v>
      </c>
      <c r="G232" s="11" t="s">
        <v>7</v>
      </c>
      <c r="H232" s="11" t="s">
        <v>57</v>
      </c>
      <c r="I232" s="77" t="s">
        <v>8</v>
      </c>
      <c r="J232" s="78" t="s">
        <v>9</v>
      </c>
      <c r="K232" s="87" t="s">
        <v>58</v>
      </c>
    </row>
    <row r="233" spans="1:11" ht="15.75">
      <c r="A233" s="12" t="s">
        <v>35</v>
      </c>
      <c r="B233" s="13"/>
      <c r="C233" s="14"/>
      <c r="D233" s="15"/>
      <c r="E233" s="48"/>
      <c r="F233" s="48"/>
      <c r="G233" s="49"/>
      <c r="H233" s="49"/>
      <c r="I233" s="79"/>
      <c r="J233" s="79"/>
      <c r="K233" s="69"/>
    </row>
    <row r="234" spans="1:11" ht="12.75">
      <c r="A234" s="18" t="s">
        <v>12</v>
      </c>
      <c r="B234" s="19">
        <v>6714065.03</v>
      </c>
      <c r="C234" s="20">
        <v>6686292.4</v>
      </c>
      <c r="D234" s="21">
        <v>27772.62999999989</v>
      </c>
      <c r="E234" s="46">
        <v>13504197.84</v>
      </c>
      <c r="F234" s="46">
        <v>2000086.7</v>
      </c>
      <c r="G234" s="36">
        <v>15504284.54</v>
      </c>
      <c r="H234" s="36">
        <v>2228273.8388532726</v>
      </c>
      <c r="I234" s="80">
        <v>6410802.99068431</v>
      </c>
      <c r="J234" s="81">
        <v>11422128.123060003</v>
      </c>
      <c r="K234" s="80">
        <f>SUM(G234:J234)</f>
        <v>35565489.49259759</v>
      </c>
    </row>
    <row r="235" spans="1:11" ht="12.75">
      <c r="A235" s="18" t="s">
        <v>13</v>
      </c>
      <c r="B235" s="19"/>
      <c r="C235" s="20"/>
      <c r="D235" s="21"/>
      <c r="E235" s="46">
        <v>946471</v>
      </c>
      <c r="F235" s="46">
        <v>69230.2</v>
      </c>
      <c r="G235" s="36">
        <v>1015701.2</v>
      </c>
      <c r="H235" s="36"/>
      <c r="I235" s="80">
        <v>419978.1211317761</v>
      </c>
      <c r="J235" s="80">
        <v>748275.0468887998</v>
      </c>
      <c r="K235" s="80">
        <f aca="true" t="shared" si="16" ref="K235:K241">SUM(G235:J235)</f>
        <v>2183954.368020576</v>
      </c>
    </row>
    <row r="236" spans="1:11" ht="12.75">
      <c r="A236" s="18" t="s">
        <v>14</v>
      </c>
      <c r="B236" s="19"/>
      <c r="C236" s="20"/>
      <c r="D236" s="21"/>
      <c r="E236" s="46">
        <v>0</v>
      </c>
      <c r="F236" s="46">
        <v>2324345.64</v>
      </c>
      <c r="G236" s="36">
        <v>2324345.64</v>
      </c>
      <c r="H236" s="36"/>
      <c r="I236" s="80">
        <v>961084.1404421257</v>
      </c>
      <c r="J236" s="80">
        <v>1712363.6781730468</v>
      </c>
      <c r="K236" s="80">
        <f t="shared" si="16"/>
        <v>4997793.458615173</v>
      </c>
    </row>
    <row r="237" spans="1:11" ht="12.75">
      <c r="A237" s="18" t="s">
        <v>15</v>
      </c>
      <c r="B237" s="19"/>
      <c r="C237" s="20"/>
      <c r="D237" s="21"/>
      <c r="E237" s="46">
        <v>0</v>
      </c>
      <c r="F237" s="46">
        <v>55945.55</v>
      </c>
      <c r="G237" s="36">
        <v>55945.55</v>
      </c>
      <c r="H237" s="36"/>
      <c r="I237" s="80">
        <v>23132.69588997614</v>
      </c>
      <c r="J237" s="80">
        <v>41215.52583522565</v>
      </c>
      <c r="K237" s="80">
        <f t="shared" si="16"/>
        <v>120293.77172520179</v>
      </c>
    </row>
    <row r="238" spans="1:11" ht="12.75">
      <c r="A238" s="18" t="s">
        <v>16</v>
      </c>
      <c r="B238" s="19"/>
      <c r="C238" s="20"/>
      <c r="D238" s="21"/>
      <c r="E238" s="46">
        <v>0</v>
      </c>
      <c r="F238" s="46">
        <v>0</v>
      </c>
      <c r="G238" s="36">
        <v>0</v>
      </c>
      <c r="H238" s="36"/>
      <c r="I238" s="80">
        <v>0</v>
      </c>
      <c r="J238" s="80">
        <v>0</v>
      </c>
      <c r="K238" s="80">
        <f t="shared" si="16"/>
        <v>0</v>
      </c>
    </row>
    <row r="239" spans="1:11" ht="12.75">
      <c r="A239" s="18" t="s">
        <v>17</v>
      </c>
      <c r="B239" s="19"/>
      <c r="C239" s="20"/>
      <c r="D239" s="21"/>
      <c r="E239" s="46">
        <v>0</v>
      </c>
      <c r="F239" s="46">
        <v>0</v>
      </c>
      <c r="G239" s="36">
        <v>0</v>
      </c>
      <c r="H239" s="36"/>
      <c r="I239" s="80">
        <v>0</v>
      </c>
      <c r="J239" s="69"/>
      <c r="K239" s="80">
        <v>0</v>
      </c>
    </row>
    <row r="240" spans="1:11" ht="12.75">
      <c r="A240" s="18" t="s">
        <v>18</v>
      </c>
      <c r="B240" s="19"/>
      <c r="C240" s="20"/>
      <c r="D240" s="21"/>
      <c r="E240" s="46">
        <v>7737128.34</v>
      </c>
      <c r="F240" s="46">
        <v>2113682.63</v>
      </c>
      <c r="G240" s="36">
        <v>9850810.969999999</v>
      </c>
      <c r="H240" s="36"/>
      <c r="I240" s="80">
        <v>4073171.4039570773</v>
      </c>
      <c r="J240" s="69"/>
      <c r="K240" s="80">
        <v>0</v>
      </c>
    </row>
    <row r="241" spans="1:11" ht="12.75">
      <c r="A241" s="18" t="s">
        <v>19</v>
      </c>
      <c r="B241" s="19"/>
      <c r="C241" s="37"/>
      <c r="D241" s="38"/>
      <c r="E241" s="46">
        <v>0</v>
      </c>
      <c r="F241" s="46">
        <v>0</v>
      </c>
      <c r="G241" s="47"/>
      <c r="H241" s="47"/>
      <c r="I241" s="80">
        <v>0</v>
      </c>
      <c r="J241" s="83">
        <v>0</v>
      </c>
      <c r="K241" s="80">
        <f t="shared" si="16"/>
        <v>0</v>
      </c>
    </row>
    <row r="242" spans="1:11" ht="15.75">
      <c r="A242" s="24" t="s">
        <v>10</v>
      </c>
      <c r="B242" s="25">
        <v>6714065.03</v>
      </c>
      <c r="C242" s="25">
        <v>6686292.4</v>
      </c>
      <c r="D242" s="25">
        <v>27772.62999999989</v>
      </c>
      <c r="E242" s="50">
        <v>22187797.18</v>
      </c>
      <c r="F242" s="50">
        <v>6563290.719999998</v>
      </c>
      <c r="G242" s="29">
        <v>28751087.9</v>
      </c>
      <c r="H242" s="29">
        <v>2228273.8388532726</v>
      </c>
      <c r="I242" s="84">
        <v>11888169.352105265</v>
      </c>
      <c r="J242" s="85">
        <v>13923982.373957075</v>
      </c>
      <c r="K242" s="85">
        <f>SUM(K234:K241)</f>
        <v>42867531.09095854</v>
      </c>
    </row>
    <row r="243" spans="1:9" ht="12.75">
      <c r="A243" s="69" t="s">
        <v>60</v>
      </c>
      <c r="I243" s="82"/>
    </row>
    <row r="245" spans="9:11" ht="12.75">
      <c r="I245" s="76" t="s">
        <v>0</v>
      </c>
      <c r="J245" s="76"/>
      <c r="K245" s="76"/>
    </row>
    <row r="246" spans="1:11" ht="45">
      <c r="A246" s="6" t="s">
        <v>1</v>
      </c>
      <c r="B246" s="7" t="s">
        <v>2</v>
      </c>
      <c r="C246" s="8" t="s">
        <v>3</v>
      </c>
      <c r="D246" s="9" t="s">
        <v>4</v>
      </c>
      <c r="E246" s="10" t="s">
        <v>5</v>
      </c>
      <c r="F246" s="10" t="s">
        <v>6</v>
      </c>
      <c r="G246" s="11" t="s">
        <v>7</v>
      </c>
      <c r="H246" s="11" t="s">
        <v>57</v>
      </c>
      <c r="I246" s="77" t="s">
        <v>8</v>
      </c>
      <c r="J246" s="78" t="s">
        <v>9</v>
      </c>
      <c r="K246" s="87" t="s">
        <v>58</v>
      </c>
    </row>
    <row r="247" spans="1:11" ht="15.75">
      <c r="A247" s="12" t="s">
        <v>36</v>
      </c>
      <c r="B247" s="13"/>
      <c r="C247" s="14"/>
      <c r="D247" s="15"/>
      <c r="E247" s="48"/>
      <c r="F247" s="48"/>
      <c r="G247" s="49"/>
      <c r="H247" s="49"/>
      <c r="I247" s="79"/>
      <c r="J247" s="79"/>
      <c r="K247" s="69"/>
    </row>
    <row r="248" spans="1:11" ht="12.75">
      <c r="A248" s="18" t="s">
        <v>12</v>
      </c>
      <c r="B248" s="19">
        <v>2861458.31</v>
      </c>
      <c r="C248" s="20">
        <v>2073130.8</v>
      </c>
      <c r="D248" s="21">
        <v>788327.51</v>
      </c>
      <c r="E248" s="46">
        <v>10816561.21</v>
      </c>
      <c r="F248" s="46">
        <v>4834787.06</v>
      </c>
      <c r="G248" s="36">
        <v>15651348.270000001</v>
      </c>
      <c r="H248" s="36">
        <v>3032064.689264415</v>
      </c>
      <c r="I248" s="80">
        <v>8603548.97724808</v>
      </c>
      <c r="J248" s="81">
        <v>5612456.022420699</v>
      </c>
      <c r="K248" s="80">
        <f>SUM(G248:J248)</f>
        <v>32899417.958933197</v>
      </c>
    </row>
    <row r="249" spans="1:11" ht="12.75">
      <c r="A249" s="18" t="s">
        <v>13</v>
      </c>
      <c r="B249" s="19"/>
      <c r="C249" s="20"/>
      <c r="D249" s="21"/>
      <c r="E249" s="46">
        <v>0</v>
      </c>
      <c r="F249" s="46">
        <v>0</v>
      </c>
      <c r="G249" s="36">
        <v>0</v>
      </c>
      <c r="H249" s="36"/>
      <c r="I249" s="80">
        <v>0</v>
      </c>
      <c r="J249" s="80">
        <v>0</v>
      </c>
      <c r="K249" s="80">
        <f aca="true" t="shared" si="17" ref="K249:K255">SUM(G249:J249)</f>
        <v>0</v>
      </c>
    </row>
    <row r="250" spans="1:11" ht="12.75">
      <c r="A250" s="18" t="s">
        <v>14</v>
      </c>
      <c r="B250" s="19"/>
      <c r="C250" s="20"/>
      <c r="D250" s="21"/>
      <c r="E250" s="46">
        <v>1857990</v>
      </c>
      <c r="F250" s="46">
        <v>20000</v>
      </c>
      <c r="G250" s="36">
        <v>1877990</v>
      </c>
      <c r="H250" s="36"/>
      <c r="I250" s="80">
        <v>1032331.4429563915</v>
      </c>
      <c r="J250" s="80">
        <v>647664.6845874413</v>
      </c>
      <c r="K250" s="80">
        <f t="shared" si="17"/>
        <v>3557986.127543833</v>
      </c>
    </row>
    <row r="251" spans="1:11" ht="12.75">
      <c r="A251" s="18" t="s">
        <v>15</v>
      </c>
      <c r="B251" s="19"/>
      <c r="C251" s="20"/>
      <c r="D251" s="21"/>
      <c r="E251" s="46">
        <v>0</v>
      </c>
      <c r="F251" s="46">
        <v>47225.75</v>
      </c>
      <c r="G251" s="36">
        <v>47225.75</v>
      </c>
      <c r="H251" s="36"/>
      <c r="I251" s="80">
        <v>25960.003323871693</v>
      </c>
      <c r="J251" s="80">
        <v>16286.801568781171</v>
      </c>
      <c r="K251" s="80">
        <f t="shared" si="17"/>
        <v>89472.55489265287</v>
      </c>
    </row>
    <row r="252" spans="1:11" ht="12.75">
      <c r="A252" s="18" t="s">
        <v>16</v>
      </c>
      <c r="B252" s="19"/>
      <c r="C252" s="20"/>
      <c r="D252" s="21"/>
      <c r="E252" s="46">
        <v>0</v>
      </c>
      <c r="F252" s="46">
        <v>0</v>
      </c>
      <c r="G252" s="36">
        <v>0</v>
      </c>
      <c r="H252" s="36"/>
      <c r="I252" s="80">
        <v>0</v>
      </c>
      <c r="J252" s="80">
        <v>0</v>
      </c>
      <c r="K252" s="80">
        <f t="shared" si="17"/>
        <v>0</v>
      </c>
    </row>
    <row r="253" spans="1:11" ht="12.75">
      <c r="A253" s="18" t="s">
        <v>17</v>
      </c>
      <c r="B253" s="19"/>
      <c r="C253" s="20"/>
      <c r="D253" s="21"/>
      <c r="E253" s="46">
        <v>54697.5</v>
      </c>
      <c r="F253" s="46">
        <v>83881.95</v>
      </c>
      <c r="G253" s="36">
        <v>138579.45</v>
      </c>
      <c r="H253" s="36"/>
      <c r="I253" s="80">
        <v>76177.14875084699</v>
      </c>
      <c r="J253" s="69"/>
      <c r="K253" s="80">
        <v>0</v>
      </c>
    </row>
    <row r="254" spans="1:11" ht="12.75">
      <c r="A254" s="18" t="s">
        <v>18</v>
      </c>
      <c r="B254" s="19"/>
      <c r="C254" s="20"/>
      <c r="D254" s="21"/>
      <c r="E254" s="46">
        <v>1626856.84</v>
      </c>
      <c r="F254" s="46">
        <v>2284642.29</v>
      </c>
      <c r="G254" s="36">
        <v>3911499.13</v>
      </c>
      <c r="H254" s="36"/>
      <c r="I254" s="80">
        <v>2150151.779826075</v>
      </c>
      <c r="J254" s="69"/>
      <c r="K254" s="80">
        <v>0</v>
      </c>
    </row>
    <row r="255" spans="1:11" ht="12.75">
      <c r="A255" s="18" t="s">
        <v>19</v>
      </c>
      <c r="B255" s="19"/>
      <c r="C255" s="37"/>
      <c r="D255" s="38"/>
      <c r="E255" s="46">
        <v>0</v>
      </c>
      <c r="F255" s="46">
        <v>0</v>
      </c>
      <c r="G255" s="47"/>
      <c r="H255" s="47"/>
      <c r="I255" s="80">
        <v>0</v>
      </c>
      <c r="J255" s="83">
        <v>0</v>
      </c>
      <c r="K255" s="80">
        <f t="shared" si="17"/>
        <v>0</v>
      </c>
    </row>
    <row r="256" spans="1:11" ht="15.75">
      <c r="A256" s="24" t="s">
        <v>10</v>
      </c>
      <c r="B256" s="25">
        <v>2861458.31</v>
      </c>
      <c r="C256" s="25">
        <v>2073130.8</v>
      </c>
      <c r="D256" s="25">
        <v>788327.51</v>
      </c>
      <c r="E256" s="50">
        <v>14356105.55</v>
      </c>
      <c r="F256" s="50">
        <v>7270537.050000001</v>
      </c>
      <c r="G256" s="29">
        <v>21626642.6</v>
      </c>
      <c r="H256" s="29">
        <v>3032064.689264415</v>
      </c>
      <c r="I256" s="84">
        <v>11888169.352105265</v>
      </c>
      <c r="J256" s="85">
        <v>6276407.508576921</v>
      </c>
      <c r="K256" s="85">
        <f>SUM(K248:K255)</f>
        <v>36546876.64136968</v>
      </c>
    </row>
    <row r="257" spans="1:9" ht="12.75">
      <c r="A257" s="69" t="s">
        <v>60</v>
      </c>
      <c r="I257" s="82"/>
    </row>
    <row r="259" spans="9:11" ht="12.75">
      <c r="I259" s="76" t="s">
        <v>0</v>
      </c>
      <c r="J259" s="76"/>
      <c r="K259" s="76"/>
    </row>
    <row r="260" spans="1:11" ht="45">
      <c r="A260" s="6" t="s">
        <v>1</v>
      </c>
      <c r="B260" s="7" t="s">
        <v>2</v>
      </c>
      <c r="C260" s="8" t="s">
        <v>3</v>
      </c>
      <c r="D260" s="9" t="s">
        <v>4</v>
      </c>
      <c r="E260" s="10" t="s">
        <v>5</v>
      </c>
      <c r="F260" s="10" t="s">
        <v>6</v>
      </c>
      <c r="G260" s="11" t="s">
        <v>7</v>
      </c>
      <c r="H260" s="11" t="s">
        <v>57</v>
      </c>
      <c r="I260" s="77" t="s">
        <v>8</v>
      </c>
      <c r="J260" s="78" t="s">
        <v>9</v>
      </c>
      <c r="K260" s="87" t="s">
        <v>58</v>
      </c>
    </row>
    <row r="261" spans="1:11" ht="15.75">
      <c r="A261" s="12" t="s">
        <v>37</v>
      </c>
      <c r="B261" s="13"/>
      <c r="C261" s="14"/>
      <c r="D261" s="15"/>
      <c r="E261" s="48"/>
      <c r="F261" s="48"/>
      <c r="G261" s="49"/>
      <c r="H261" s="49"/>
      <c r="I261" s="79"/>
      <c r="J261" s="79"/>
      <c r="K261" s="69"/>
    </row>
    <row r="262" spans="1:11" ht="12.75">
      <c r="A262" s="18" t="s">
        <v>12</v>
      </c>
      <c r="B262" s="19">
        <v>456144.21</v>
      </c>
      <c r="C262" s="20">
        <v>147009.71</v>
      </c>
      <c r="D262" s="21">
        <v>309134.5</v>
      </c>
      <c r="E262" s="46">
        <v>10184647.81</v>
      </c>
      <c r="F262" s="46">
        <v>6297322.690000001</v>
      </c>
      <c r="G262" s="36">
        <v>16481970.500000002</v>
      </c>
      <c r="H262" s="36">
        <v>6988251.919911597</v>
      </c>
      <c r="I262" s="80">
        <v>8712606.608520597</v>
      </c>
      <c r="J262" s="81">
        <v>6149013.320026658</v>
      </c>
      <c r="K262" s="80">
        <f>SUM(G262:J262)</f>
        <v>38331842.34845886</v>
      </c>
    </row>
    <row r="263" spans="1:11" ht="12.75">
      <c r="A263" s="18" t="s">
        <v>13</v>
      </c>
      <c r="B263" s="19"/>
      <c r="C263" s="20"/>
      <c r="D263" s="21"/>
      <c r="E263" s="46">
        <v>0</v>
      </c>
      <c r="F263" s="46">
        <v>599150</v>
      </c>
      <c r="G263" s="36">
        <v>599150</v>
      </c>
      <c r="H263" s="36"/>
      <c r="I263" s="80">
        <v>316719.30546745704</v>
      </c>
      <c r="J263" s="80">
        <v>211244.67009089657</v>
      </c>
      <c r="K263" s="80">
        <f aca="true" t="shared" si="18" ref="K263:K269">SUM(G263:J263)</f>
        <v>1127113.9755583536</v>
      </c>
    </row>
    <row r="264" spans="1:11" ht="12.75">
      <c r="A264" s="18" t="s">
        <v>14</v>
      </c>
      <c r="B264" s="19"/>
      <c r="C264" s="20"/>
      <c r="D264" s="21"/>
      <c r="E264" s="46">
        <v>800000</v>
      </c>
      <c r="F264" s="46">
        <v>99012</v>
      </c>
      <c r="G264" s="36">
        <v>899012</v>
      </c>
      <c r="H264" s="36"/>
      <c r="I264" s="80">
        <v>475230.6705280973</v>
      </c>
      <c r="J264" s="80">
        <v>316968.193854222</v>
      </c>
      <c r="K264" s="80">
        <f t="shared" si="18"/>
        <v>1691210.8643823194</v>
      </c>
    </row>
    <row r="265" spans="1:11" ht="12.75">
      <c r="A265" s="18" t="s">
        <v>15</v>
      </c>
      <c r="B265" s="19"/>
      <c r="C265" s="20"/>
      <c r="D265" s="21"/>
      <c r="E265" s="46">
        <v>0</v>
      </c>
      <c r="F265" s="46">
        <v>114586</v>
      </c>
      <c r="G265" s="36">
        <v>114586</v>
      </c>
      <c r="H265" s="36"/>
      <c r="I265" s="80">
        <v>60571.80728748065</v>
      </c>
      <c r="J265" s="80">
        <v>40400.03632985976</v>
      </c>
      <c r="K265" s="80">
        <f t="shared" si="18"/>
        <v>215557.8436173404</v>
      </c>
    </row>
    <row r="266" spans="1:11" ht="12.75">
      <c r="A266" s="18" t="s">
        <v>16</v>
      </c>
      <c r="B266" s="19"/>
      <c r="C266" s="20"/>
      <c r="D266" s="21"/>
      <c r="E266" s="46">
        <v>0</v>
      </c>
      <c r="F266" s="46">
        <v>0</v>
      </c>
      <c r="G266" s="36">
        <v>0</v>
      </c>
      <c r="H266" s="36"/>
      <c r="I266" s="80">
        <v>0</v>
      </c>
      <c r="J266" s="80">
        <v>0</v>
      </c>
      <c r="K266" s="80">
        <f t="shared" si="18"/>
        <v>0</v>
      </c>
    </row>
    <row r="267" spans="1:11" ht="12.75">
      <c r="A267" s="18" t="s">
        <v>17</v>
      </c>
      <c r="B267" s="19"/>
      <c r="C267" s="20"/>
      <c r="D267" s="21"/>
      <c r="E267" s="46">
        <v>94765</v>
      </c>
      <c r="F267" s="46">
        <v>126285</v>
      </c>
      <c r="G267" s="36">
        <v>221050</v>
      </c>
      <c r="H267" s="36"/>
      <c r="I267" s="80">
        <v>116850.20858479742</v>
      </c>
      <c r="J267" s="69"/>
      <c r="K267" s="80">
        <v>0</v>
      </c>
    </row>
    <row r="268" spans="1:11" ht="12.75">
      <c r="A268" s="18" t="s">
        <v>18</v>
      </c>
      <c r="B268" s="19"/>
      <c r="C268" s="20"/>
      <c r="D268" s="21"/>
      <c r="E268" s="46">
        <v>1310702.98</v>
      </c>
      <c r="F268" s="46">
        <v>2862832.28</v>
      </c>
      <c r="G268" s="36">
        <v>4173535.26</v>
      </c>
      <c r="H268" s="36"/>
      <c r="I268" s="80">
        <v>2206190.751716837</v>
      </c>
      <c r="J268" s="69"/>
      <c r="K268" s="80">
        <v>0</v>
      </c>
    </row>
    <row r="269" spans="1:11" ht="12.75">
      <c r="A269" s="18" t="s">
        <v>19</v>
      </c>
      <c r="B269" s="19"/>
      <c r="C269" s="37"/>
      <c r="D269" s="38"/>
      <c r="E269" s="46">
        <v>0</v>
      </c>
      <c r="F269" s="46">
        <v>0</v>
      </c>
      <c r="G269" s="47"/>
      <c r="H269" s="47"/>
      <c r="I269" s="80">
        <v>0</v>
      </c>
      <c r="J269" s="83">
        <v>0</v>
      </c>
      <c r="K269" s="80">
        <f t="shared" si="18"/>
        <v>0</v>
      </c>
    </row>
    <row r="270" spans="1:11" ht="15.75">
      <c r="A270" s="24" t="s">
        <v>10</v>
      </c>
      <c r="B270" s="25">
        <v>456144.21</v>
      </c>
      <c r="C270" s="25">
        <v>147009.71</v>
      </c>
      <c r="D270" s="25">
        <v>309134.5</v>
      </c>
      <c r="E270" s="50">
        <v>12390115.790000001</v>
      </c>
      <c r="F270" s="50">
        <v>10099187.97</v>
      </c>
      <c r="G270" s="29">
        <v>22489303.759999998</v>
      </c>
      <c r="H270" s="29">
        <v>6988251.919911597</v>
      </c>
      <c r="I270" s="84">
        <v>11888169.352105265</v>
      </c>
      <c r="J270" s="85">
        <v>6717626.2203016365</v>
      </c>
      <c r="K270" s="85">
        <f>SUM(K262:K269)</f>
        <v>41365725.03201687</v>
      </c>
    </row>
    <row r="271" spans="1:9" ht="12.75">
      <c r="A271" s="69" t="s">
        <v>60</v>
      </c>
      <c r="I271" s="82"/>
    </row>
    <row r="273" spans="9:11" ht="12.75">
      <c r="I273" s="76" t="s">
        <v>0</v>
      </c>
      <c r="J273" s="76"/>
      <c r="K273" s="76"/>
    </row>
    <row r="274" spans="1:11" ht="45">
      <c r="A274" s="6" t="s">
        <v>1</v>
      </c>
      <c r="B274" s="7" t="s">
        <v>2</v>
      </c>
      <c r="C274" s="8" t="s">
        <v>3</v>
      </c>
      <c r="D274" s="9" t="s">
        <v>4</v>
      </c>
      <c r="E274" s="10" t="s">
        <v>5</v>
      </c>
      <c r="F274" s="10" t="s">
        <v>6</v>
      </c>
      <c r="G274" s="11" t="s">
        <v>7</v>
      </c>
      <c r="H274" s="11" t="s">
        <v>57</v>
      </c>
      <c r="I274" s="77" t="s">
        <v>8</v>
      </c>
      <c r="J274" s="78" t="s">
        <v>9</v>
      </c>
      <c r="K274" s="87" t="s">
        <v>58</v>
      </c>
    </row>
    <row r="275" spans="1:11" ht="15.75">
      <c r="A275" s="12" t="s">
        <v>38</v>
      </c>
      <c r="B275" s="13"/>
      <c r="C275" s="14"/>
      <c r="D275" s="15"/>
      <c r="E275" s="48"/>
      <c r="F275" s="48"/>
      <c r="G275" s="49"/>
      <c r="H275" s="49"/>
      <c r="I275" s="79"/>
      <c r="J275" s="79"/>
      <c r="K275" s="69"/>
    </row>
    <row r="276" spans="1:11" ht="12.75">
      <c r="A276" s="18" t="s">
        <v>12</v>
      </c>
      <c r="B276" s="19">
        <v>333216.85</v>
      </c>
      <c r="C276" s="20">
        <v>61008.65</v>
      </c>
      <c r="D276" s="21">
        <v>272208.2</v>
      </c>
      <c r="E276" s="46">
        <v>6271060.19</v>
      </c>
      <c r="F276" s="46">
        <v>6089070.37</v>
      </c>
      <c r="G276" s="36">
        <v>12360130.56</v>
      </c>
      <c r="H276" s="36">
        <v>6937676.47111543</v>
      </c>
      <c r="I276" s="80">
        <v>8663472.70177667</v>
      </c>
      <c r="J276" s="81">
        <v>6804829.796417327</v>
      </c>
      <c r="K276" s="80">
        <f>SUM(G276:J276)</f>
        <v>34766109.52930943</v>
      </c>
    </row>
    <row r="277" spans="1:11" ht="12.75">
      <c r="A277" s="18" t="s">
        <v>13</v>
      </c>
      <c r="B277" s="19"/>
      <c r="C277" s="20"/>
      <c r="D277" s="21"/>
      <c r="E277" s="46">
        <v>0</v>
      </c>
      <c r="F277" s="46">
        <v>206100</v>
      </c>
      <c r="G277" s="36">
        <v>206100</v>
      </c>
      <c r="H277" s="36"/>
      <c r="I277" s="80">
        <v>144459.7785734208</v>
      </c>
      <c r="J277" s="80">
        <v>112034.58445976222</v>
      </c>
      <c r="K277" s="80">
        <f aca="true" t="shared" si="19" ref="K277:K283">SUM(G277:J277)</f>
        <v>462594.36303318304</v>
      </c>
    </row>
    <row r="278" spans="1:11" ht="12.75">
      <c r="A278" s="18" t="s">
        <v>14</v>
      </c>
      <c r="B278" s="19"/>
      <c r="C278" s="20"/>
      <c r="D278" s="21"/>
      <c r="E278" s="46">
        <v>0</v>
      </c>
      <c r="F278" s="46">
        <v>56515</v>
      </c>
      <c r="G278" s="36">
        <v>56515</v>
      </c>
      <c r="H278" s="36"/>
      <c r="I278" s="80">
        <v>39612.53947635554</v>
      </c>
      <c r="J278" s="80">
        <v>30721.176810982346</v>
      </c>
      <c r="K278" s="80">
        <f t="shared" si="19"/>
        <v>126848.71628733788</v>
      </c>
    </row>
    <row r="279" spans="1:11" ht="12.75">
      <c r="A279" s="18" t="s">
        <v>15</v>
      </c>
      <c r="B279" s="19"/>
      <c r="C279" s="20"/>
      <c r="D279" s="21"/>
      <c r="E279" s="46">
        <v>0</v>
      </c>
      <c r="F279" s="46">
        <v>192060</v>
      </c>
      <c r="G279" s="36">
        <v>192060</v>
      </c>
      <c r="H279" s="36"/>
      <c r="I279" s="80">
        <v>134618.85042606114</v>
      </c>
      <c r="J279" s="80">
        <v>104402.53416468672</v>
      </c>
      <c r="K279" s="80">
        <f t="shared" si="19"/>
        <v>431081.3845907479</v>
      </c>
    </row>
    <row r="280" spans="1:11" ht="12.75">
      <c r="A280" s="18" t="s">
        <v>16</v>
      </c>
      <c r="B280" s="19"/>
      <c r="C280" s="20"/>
      <c r="D280" s="21"/>
      <c r="E280" s="46">
        <v>0</v>
      </c>
      <c r="F280" s="46">
        <v>0</v>
      </c>
      <c r="G280" s="36">
        <v>0</v>
      </c>
      <c r="H280" s="36"/>
      <c r="I280" s="80">
        <v>0</v>
      </c>
      <c r="J280" s="80">
        <v>0</v>
      </c>
      <c r="K280" s="80">
        <f t="shared" si="19"/>
        <v>0</v>
      </c>
    </row>
    <row r="281" spans="1:11" ht="12.75">
      <c r="A281" s="18" t="s">
        <v>17</v>
      </c>
      <c r="B281" s="19"/>
      <c r="C281" s="20"/>
      <c r="D281" s="21"/>
      <c r="E281" s="46">
        <v>50528.7</v>
      </c>
      <c r="F281" s="46">
        <v>0</v>
      </c>
      <c r="G281" s="36">
        <v>50528.7</v>
      </c>
      <c r="H281" s="36"/>
      <c r="I281" s="80">
        <v>35416.6172421291</v>
      </c>
      <c r="J281" s="69"/>
      <c r="K281" s="80">
        <v>0</v>
      </c>
    </row>
    <row r="282" spans="1:11" ht="12.75">
      <c r="A282" s="18" t="s">
        <v>18</v>
      </c>
      <c r="B282" s="19"/>
      <c r="C282" s="20"/>
      <c r="D282" s="21"/>
      <c r="E282" s="46">
        <v>1251527.28</v>
      </c>
      <c r="F282" s="46">
        <v>2843926.63</v>
      </c>
      <c r="G282" s="36">
        <v>4095453.91</v>
      </c>
      <c r="H282" s="36"/>
      <c r="I282" s="80">
        <v>2870588.864610628</v>
      </c>
      <c r="J282" s="69"/>
      <c r="K282" s="80">
        <v>0</v>
      </c>
    </row>
    <row r="283" spans="1:11" ht="12.75">
      <c r="A283" s="18" t="s">
        <v>19</v>
      </c>
      <c r="B283" s="19"/>
      <c r="C283" s="37"/>
      <c r="D283" s="38"/>
      <c r="E283" s="46">
        <v>0</v>
      </c>
      <c r="F283" s="46">
        <v>0</v>
      </c>
      <c r="G283" s="47"/>
      <c r="H283" s="47"/>
      <c r="I283" s="80">
        <v>0</v>
      </c>
      <c r="J283" s="83">
        <v>0</v>
      </c>
      <c r="K283" s="80">
        <f t="shared" si="19"/>
        <v>0</v>
      </c>
    </row>
    <row r="284" spans="1:11" ht="15.75">
      <c r="A284" s="24" t="s">
        <v>10</v>
      </c>
      <c r="B284" s="25">
        <v>333216.85</v>
      </c>
      <c r="C284" s="25">
        <v>61008.65</v>
      </c>
      <c r="D284" s="25">
        <v>272208.2</v>
      </c>
      <c r="E284" s="50">
        <v>7573116.170000001</v>
      </c>
      <c r="F284" s="50">
        <v>9387672</v>
      </c>
      <c r="G284" s="29">
        <v>16960788.17</v>
      </c>
      <c r="H284" s="29">
        <v>6937676.47111543</v>
      </c>
      <c r="I284" s="84">
        <v>11888169.352105265</v>
      </c>
      <c r="J284" s="85">
        <v>7051988.091852758</v>
      </c>
      <c r="K284" s="85">
        <f>SUM(K276:K283)</f>
        <v>35786633.993220694</v>
      </c>
    </row>
    <row r="285" spans="1:9" ht="12.75">
      <c r="A285" s="69" t="s">
        <v>60</v>
      </c>
      <c r="I285" s="82"/>
    </row>
    <row r="287" spans="9:11" ht="12.75">
      <c r="I287" s="76" t="s">
        <v>0</v>
      </c>
      <c r="J287" s="76"/>
      <c r="K287" s="76"/>
    </row>
    <row r="288" spans="1:11" ht="45">
      <c r="A288" s="6" t="s">
        <v>1</v>
      </c>
      <c r="B288" s="7" t="s">
        <v>2</v>
      </c>
      <c r="C288" s="8" t="s">
        <v>3</v>
      </c>
      <c r="D288" s="9" t="s">
        <v>4</v>
      </c>
      <c r="E288" s="10" t="s">
        <v>5</v>
      </c>
      <c r="F288" s="10" t="s">
        <v>6</v>
      </c>
      <c r="G288" s="11" t="s">
        <v>7</v>
      </c>
      <c r="H288" s="11" t="s">
        <v>57</v>
      </c>
      <c r="I288" s="77" t="s">
        <v>8</v>
      </c>
      <c r="J288" s="78" t="s">
        <v>9</v>
      </c>
      <c r="K288" s="87" t="s">
        <v>58</v>
      </c>
    </row>
    <row r="289" spans="1:11" ht="15.75">
      <c r="A289" s="12" t="s">
        <v>39</v>
      </c>
      <c r="B289" s="13"/>
      <c r="C289" s="14"/>
      <c r="D289" s="15"/>
      <c r="E289" s="48"/>
      <c r="F289" s="48"/>
      <c r="G289" s="49"/>
      <c r="H289" s="49"/>
      <c r="I289" s="79"/>
      <c r="J289" s="79"/>
      <c r="K289" s="69"/>
    </row>
    <row r="290" spans="1:11" ht="12.75">
      <c r="A290" s="18" t="s">
        <v>12</v>
      </c>
      <c r="B290" s="19">
        <v>3694094.42</v>
      </c>
      <c r="C290" s="20">
        <v>1866787.61</v>
      </c>
      <c r="D290" s="21">
        <v>1827306.81</v>
      </c>
      <c r="E290" s="46">
        <v>3086962.61</v>
      </c>
      <c r="F290" s="46">
        <v>28796188.660000004</v>
      </c>
      <c r="G290" s="36">
        <v>31883151.270000003</v>
      </c>
      <c r="H290" s="36">
        <v>4642812.974429066</v>
      </c>
      <c r="I290" s="80">
        <v>6898232.247560398</v>
      </c>
      <c r="J290" s="81">
        <v>13353410.236785287</v>
      </c>
      <c r="K290" s="80">
        <f>SUM(G290:J290)</f>
        <v>56777606.72877475</v>
      </c>
    </row>
    <row r="291" spans="1:11" ht="12.75">
      <c r="A291" s="18" t="s">
        <v>13</v>
      </c>
      <c r="B291" s="19"/>
      <c r="C291" s="20"/>
      <c r="D291" s="21"/>
      <c r="E291" s="46">
        <v>0</v>
      </c>
      <c r="F291" s="46">
        <v>1904705.18</v>
      </c>
      <c r="G291" s="36">
        <v>1904705.18</v>
      </c>
      <c r="H291" s="36"/>
      <c r="I291" s="80">
        <v>412101.6327245663</v>
      </c>
      <c r="J291" s="80">
        <v>769724.4911774452</v>
      </c>
      <c r="K291" s="80">
        <f aca="true" t="shared" si="20" ref="K291:K297">SUM(G291:J291)</f>
        <v>3086531.3039020114</v>
      </c>
    </row>
    <row r="292" spans="1:11" ht="12.75">
      <c r="A292" s="18" t="s">
        <v>14</v>
      </c>
      <c r="B292" s="19"/>
      <c r="C292" s="20"/>
      <c r="D292" s="21"/>
      <c r="E292" s="46">
        <v>0</v>
      </c>
      <c r="F292" s="46">
        <v>7095583.3100000005</v>
      </c>
      <c r="G292" s="36">
        <v>7095583.3100000005</v>
      </c>
      <c r="H292" s="36"/>
      <c r="I292" s="80">
        <v>1535198.989265196</v>
      </c>
      <c r="J292" s="80">
        <v>2867448.6268247156</v>
      </c>
      <c r="K292" s="80">
        <f t="shared" si="20"/>
        <v>11498230.926089913</v>
      </c>
    </row>
    <row r="293" spans="1:11" ht="12.75">
      <c r="A293" s="18" t="s">
        <v>15</v>
      </c>
      <c r="B293" s="19"/>
      <c r="C293" s="20"/>
      <c r="D293" s="21"/>
      <c r="E293" s="46">
        <v>0</v>
      </c>
      <c r="F293" s="46">
        <v>70910</v>
      </c>
      <c r="G293" s="36">
        <v>70910</v>
      </c>
      <c r="H293" s="36"/>
      <c r="I293" s="80">
        <v>15342.073452280421</v>
      </c>
      <c r="J293" s="80">
        <v>28655.96431537643</v>
      </c>
      <c r="K293" s="80">
        <f t="shared" si="20"/>
        <v>114908.03776765686</v>
      </c>
    </row>
    <row r="294" spans="1:11" ht="12.75">
      <c r="A294" s="18" t="s">
        <v>16</v>
      </c>
      <c r="B294" s="19"/>
      <c r="C294" s="20"/>
      <c r="D294" s="21"/>
      <c r="E294" s="46">
        <v>0</v>
      </c>
      <c r="F294" s="46">
        <v>0</v>
      </c>
      <c r="G294" s="36">
        <v>0</v>
      </c>
      <c r="H294" s="36"/>
      <c r="I294" s="80">
        <v>0</v>
      </c>
      <c r="J294" s="80">
        <v>0</v>
      </c>
      <c r="K294" s="80">
        <f t="shared" si="20"/>
        <v>0</v>
      </c>
    </row>
    <row r="295" spans="1:11" ht="12.75">
      <c r="A295" s="18" t="s">
        <v>17</v>
      </c>
      <c r="B295" s="19"/>
      <c r="C295" s="20"/>
      <c r="D295" s="21"/>
      <c r="E295" s="46">
        <v>0</v>
      </c>
      <c r="F295" s="46">
        <v>385473.34</v>
      </c>
      <c r="G295" s="36">
        <v>385473.34</v>
      </c>
      <c r="H295" s="36"/>
      <c r="I295" s="80">
        <v>83400.93493408356</v>
      </c>
      <c r="J295" s="69"/>
      <c r="K295" s="80">
        <v>0</v>
      </c>
    </row>
    <row r="296" spans="1:11" ht="12.75">
      <c r="A296" s="18" t="s">
        <v>18</v>
      </c>
      <c r="B296" s="19"/>
      <c r="C296" s="20"/>
      <c r="D296" s="21"/>
      <c r="E296" s="46">
        <v>1206529</v>
      </c>
      <c r="F296" s="46">
        <v>12399942.57</v>
      </c>
      <c r="G296" s="36">
        <v>13606471.57</v>
      </c>
      <c r="H296" s="36"/>
      <c r="I296" s="80">
        <v>2943893.4741687397</v>
      </c>
      <c r="J296" s="69"/>
      <c r="K296" s="80">
        <v>0</v>
      </c>
    </row>
    <row r="297" spans="1:11" ht="12.75">
      <c r="A297" s="18" t="s">
        <v>19</v>
      </c>
      <c r="B297" s="19"/>
      <c r="C297" s="37"/>
      <c r="D297" s="38"/>
      <c r="E297" s="46">
        <v>0</v>
      </c>
      <c r="F297" s="46">
        <v>0</v>
      </c>
      <c r="G297" s="47"/>
      <c r="H297" s="47"/>
      <c r="I297" s="80">
        <v>0</v>
      </c>
      <c r="J297" s="83">
        <v>0</v>
      </c>
      <c r="K297" s="80">
        <f t="shared" si="20"/>
        <v>0</v>
      </c>
    </row>
    <row r="298" spans="1:11" ht="15.75">
      <c r="A298" s="24" t="s">
        <v>10</v>
      </c>
      <c r="B298" s="25">
        <v>3694094.42</v>
      </c>
      <c r="C298" s="25">
        <v>1866787.61</v>
      </c>
      <c r="D298" s="25">
        <v>1827306.81</v>
      </c>
      <c r="E298" s="50">
        <v>4293491.61</v>
      </c>
      <c r="F298" s="50">
        <v>50652803.06000001</v>
      </c>
      <c r="G298" s="29">
        <v>54946294.67000001</v>
      </c>
      <c r="H298" s="29">
        <v>4642812.974429066</v>
      </c>
      <c r="I298" s="84">
        <v>11888169.352105265</v>
      </c>
      <c r="J298" s="85">
        <v>17019239.319102824</v>
      </c>
      <c r="K298" s="85">
        <f>SUM(K290:K297)</f>
        <v>71477276.99653433</v>
      </c>
    </row>
    <row r="299" spans="1:9" ht="12.75">
      <c r="A299" s="69" t="s">
        <v>60</v>
      </c>
      <c r="I299" s="82"/>
    </row>
    <row r="301" spans="9:11" ht="12.75">
      <c r="I301" s="76" t="s">
        <v>0</v>
      </c>
      <c r="J301" s="76"/>
      <c r="K301" s="76"/>
    </row>
    <row r="302" spans="1:11" ht="45">
      <c r="A302" s="6" t="s">
        <v>1</v>
      </c>
      <c r="B302" s="7" t="s">
        <v>2</v>
      </c>
      <c r="C302" s="8" t="s">
        <v>3</v>
      </c>
      <c r="D302" s="9" t="s">
        <v>4</v>
      </c>
      <c r="E302" s="10" t="s">
        <v>5</v>
      </c>
      <c r="F302" s="10" t="s">
        <v>6</v>
      </c>
      <c r="G302" s="11" t="s">
        <v>7</v>
      </c>
      <c r="H302" s="11" t="s">
        <v>57</v>
      </c>
      <c r="I302" s="77" t="s">
        <v>8</v>
      </c>
      <c r="J302" s="78" t="s">
        <v>9</v>
      </c>
      <c r="K302" s="87" t="s">
        <v>58</v>
      </c>
    </row>
    <row r="303" spans="1:11" ht="15.75">
      <c r="A303" s="12" t="s">
        <v>40</v>
      </c>
      <c r="B303" s="13"/>
      <c r="C303" s="14"/>
      <c r="D303" s="15"/>
      <c r="E303" s="48"/>
      <c r="F303" s="48"/>
      <c r="G303" s="49"/>
      <c r="H303" s="49"/>
      <c r="I303" s="79"/>
      <c r="J303" s="79"/>
      <c r="K303" s="69"/>
    </row>
    <row r="304" spans="1:11" ht="12.75">
      <c r="A304" s="18" t="s">
        <v>12</v>
      </c>
      <c r="B304" s="19">
        <v>2130323.05</v>
      </c>
      <c r="C304" s="20">
        <v>1003164.24</v>
      </c>
      <c r="D304" s="21">
        <v>1127158.81</v>
      </c>
      <c r="E304" s="46">
        <v>7340891.41</v>
      </c>
      <c r="F304" s="46">
        <v>16153055.2</v>
      </c>
      <c r="G304" s="36">
        <v>23493946.61</v>
      </c>
      <c r="H304" s="36">
        <v>4895054.969791237</v>
      </c>
      <c r="I304" s="80">
        <v>6535399.689999766</v>
      </c>
      <c r="J304" s="81">
        <v>23718176.073122073</v>
      </c>
      <c r="K304" s="80">
        <f>SUM(G304:J304)</f>
        <v>58642577.34291308</v>
      </c>
    </row>
    <row r="305" spans="1:11" ht="12.75">
      <c r="A305" s="18" t="s">
        <v>13</v>
      </c>
      <c r="B305" s="19"/>
      <c r="C305" s="20"/>
      <c r="D305" s="21"/>
      <c r="E305" s="46">
        <v>0</v>
      </c>
      <c r="F305" s="46">
        <v>233572</v>
      </c>
      <c r="G305" s="36">
        <v>233572</v>
      </c>
      <c r="H305" s="36"/>
      <c r="I305" s="80">
        <v>64973.60370023525</v>
      </c>
      <c r="J305" s="80">
        <v>235801.24334637146</v>
      </c>
      <c r="K305" s="80">
        <f aca="true" t="shared" si="21" ref="K305:K311">SUM(G305:J305)</f>
        <v>534346.8470466067</v>
      </c>
    </row>
    <row r="306" spans="1:11" ht="12.75">
      <c r="A306" s="18" t="s">
        <v>14</v>
      </c>
      <c r="B306" s="19"/>
      <c r="C306" s="20"/>
      <c r="D306" s="21"/>
      <c r="E306" s="46">
        <v>0</v>
      </c>
      <c r="F306" s="46">
        <v>43885</v>
      </c>
      <c r="G306" s="36">
        <v>43885</v>
      </c>
      <c r="H306" s="36"/>
      <c r="I306" s="80">
        <v>12207.655876495573</v>
      </c>
      <c r="J306" s="80">
        <v>44303.84448587807</v>
      </c>
      <c r="K306" s="80">
        <f t="shared" si="21"/>
        <v>100396.50036237364</v>
      </c>
    </row>
    <row r="307" spans="1:11" ht="12.75">
      <c r="A307" s="18" t="s">
        <v>15</v>
      </c>
      <c r="B307" s="19"/>
      <c r="C307" s="20"/>
      <c r="D307" s="21"/>
      <c r="E307" s="46">
        <v>0</v>
      </c>
      <c r="F307" s="46">
        <v>105952.5</v>
      </c>
      <c r="G307" s="36">
        <v>105952.5</v>
      </c>
      <c r="H307" s="36"/>
      <c r="I307" s="80">
        <v>29473.206317748598</v>
      </c>
      <c r="J307" s="80">
        <v>106963.72525669353</v>
      </c>
      <c r="K307" s="80">
        <f t="shared" si="21"/>
        <v>242389.43157444213</v>
      </c>
    </row>
    <row r="308" spans="1:11" ht="12.75">
      <c r="A308" s="18" t="s">
        <v>16</v>
      </c>
      <c r="B308" s="19"/>
      <c r="C308" s="20"/>
      <c r="D308" s="21"/>
      <c r="E308" s="46">
        <v>0</v>
      </c>
      <c r="F308" s="46">
        <v>0</v>
      </c>
      <c r="G308" s="36">
        <v>0</v>
      </c>
      <c r="H308" s="36"/>
      <c r="I308" s="80">
        <v>0</v>
      </c>
      <c r="J308" s="80">
        <v>0</v>
      </c>
      <c r="K308" s="80">
        <f t="shared" si="21"/>
        <v>0</v>
      </c>
    </row>
    <row r="309" spans="1:11" ht="12.75">
      <c r="A309" s="18" t="s">
        <v>17</v>
      </c>
      <c r="B309" s="19"/>
      <c r="C309" s="20"/>
      <c r="D309" s="21"/>
      <c r="E309" s="46">
        <v>0</v>
      </c>
      <c r="F309" s="46">
        <v>0</v>
      </c>
      <c r="G309" s="36">
        <v>0</v>
      </c>
      <c r="H309" s="36"/>
      <c r="I309" s="80">
        <v>0</v>
      </c>
      <c r="J309" s="69"/>
      <c r="K309" s="80">
        <v>0</v>
      </c>
    </row>
    <row r="310" spans="1:11" ht="12.75">
      <c r="A310" s="18" t="s">
        <v>18</v>
      </c>
      <c r="B310" s="19"/>
      <c r="C310" s="20"/>
      <c r="D310" s="21"/>
      <c r="E310" s="46">
        <v>4082246.72</v>
      </c>
      <c r="F310" s="46">
        <v>14776882.969999997</v>
      </c>
      <c r="G310" s="36">
        <v>18859129.689999998</v>
      </c>
      <c r="H310" s="36"/>
      <c r="I310" s="80">
        <v>5246115.1962110195</v>
      </c>
      <c r="J310" s="69"/>
      <c r="K310" s="80">
        <v>0</v>
      </c>
    </row>
    <row r="311" spans="1:11" ht="12.75">
      <c r="A311" s="18" t="s">
        <v>19</v>
      </c>
      <c r="B311" s="19"/>
      <c r="C311" s="37"/>
      <c r="D311" s="38"/>
      <c r="E311" s="46">
        <v>0</v>
      </c>
      <c r="F311" s="46">
        <v>0</v>
      </c>
      <c r="G311" s="47"/>
      <c r="H311" s="47"/>
      <c r="I311" s="80">
        <v>0</v>
      </c>
      <c r="J311" s="83">
        <v>0</v>
      </c>
      <c r="K311" s="80">
        <f t="shared" si="21"/>
        <v>0</v>
      </c>
    </row>
    <row r="312" spans="1:11" ht="15.75">
      <c r="A312" s="24" t="s">
        <v>10</v>
      </c>
      <c r="B312" s="25">
        <v>2130323.05</v>
      </c>
      <c r="C312" s="25">
        <v>1003164.24</v>
      </c>
      <c r="D312" s="25">
        <v>1127158.81</v>
      </c>
      <c r="E312" s="50">
        <v>11423138.13</v>
      </c>
      <c r="F312" s="50">
        <v>31313347.669999994</v>
      </c>
      <c r="G312" s="29">
        <v>42736485.8</v>
      </c>
      <c r="H312" s="29">
        <v>4895054.969791237</v>
      </c>
      <c r="I312" s="84">
        <v>11888169.352105265</v>
      </c>
      <c r="J312" s="85">
        <v>24105244.886211015</v>
      </c>
      <c r="K312" s="85">
        <f>SUM(K304:K311)</f>
        <v>59519710.1218965</v>
      </c>
    </row>
    <row r="313" spans="1:9" ht="12.75">
      <c r="A313" s="69" t="s">
        <v>60</v>
      </c>
      <c r="I313" s="82"/>
    </row>
    <row r="315" spans="9:11" ht="12.75">
      <c r="I315" s="76" t="s">
        <v>0</v>
      </c>
      <c r="J315" s="76"/>
      <c r="K315" s="76"/>
    </row>
    <row r="316" spans="1:11" ht="45">
      <c r="A316" s="6" t="s">
        <v>1</v>
      </c>
      <c r="B316" s="7" t="s">
        <v>2</v>
      </c>
      <c r="C316" s="8" t="s">
        <v>3</v>
      </c>
      <c r="D316" s="9" t="s">
        <v>4</v>
      </c>
      <c r="E316" s="10" t="s">
        <v>5</v>
      </c>
      <c r="F316" s="10" t="s">
        <v>6</v>
      </c>
      <c r="G316" s="11" t="s">
        <v>7</v>
      </c>
      <c r="H316" s="11" t="s">
        <v>57</v>
      </c>
      <c r="I316" s="77" t="s">
        <v>8</v>
      </c>
      <c r="J316" s="78" t="s">
        <v>9</v>
      </c>
      <c r="K316" s="87" t="s">
        <v>58</v>
      </c>
    </row>
    <row r="317" spans="1:11" ht="15.75">
      <c r="A317" s="12" t="s">
        <v>41</v>
      </c>
      <c r="B317" s="13"/>
      <c r="C317" s="14"/>
      <c r="D317" s="15"/>
      <c r="E317" s="16"/>
      <c r="F317" s="16"/>
      <c r="G317" s="17"/>
      <c r="H317" s="17"/>
      <c r="I317" s="79"/>
      <c r="J317" s="79"/>
      <c r="K317" s="69"/>
    </row>
    <row r="318" spans="1:11" ht="12.75">
      <c r="A318" s="18" t="s">
        <v>12</v>
      </c>
      <c r="B318" s="19"/>
      <c r="C318" s="44"/>
      <c r="D318" s="45"/>
      <c r="E318" s="46">
        <v>0</v>
      </c>
      <c r="F318" s="46">
        <v>0</v>
      </c>
      <c r="G318" s="36">
        <v>0</v>
      </c>
      <c r="H318" s="36"/>
      <c r="I318" s="80">
        <v>0</v>
      </c>
      <c r="J318" s="81">
        <v>0</v>
      </c>
      <c r="K318" s="80">
        <f>SUM(G318:J318)</f>
        <v>0</v>
      </c>
    </row>
    <row r="319" spans="1:11" ht="12.75">
      <c r="A319" s="18" t="s">
        <v>13</v>
      </c>
      <c r="B319" s="19">
        <v>3771469.98</v>
      </c>
      <c r="C319" s="51">
        <v>2586285.24</v>
      </c>
      <c r="D319" s="45">
        <v>1185184.74</v>
      </c>
      <c r="E319" s="46">
        <v>19606311.97</v>
      </c>
      <c r="F319" s="46">
        <v>348534535.7800001</v>
      </c>
      <c r="G319" s="36">
        <v>368140847.75000006</v>
      </c>
      <c r="H319" s="36"/>
      <c r="I319" s="80">
        <v>11283349.568812001</v>
      </c>
      <c r="J319" s="80">
        <v>14836216.08202136</v>
      </c>
      <c r="K319" s="80">
        <f aca="true" t="shared" si="22" ref="K319:K325">SUM(G319:J319)</f>
        <v>394260413.4008334</v>
      </c>
    </row>
    <row r="320" spans="1:11" ht="12.75">
      <c r="A320" s="18" t="s">
        <v>14</v>
      </c>
      <c r="B320" s="19"/>
      <c r="C320" s="44"/>
      <c r="D320" s="45"/>
      <c r="E320" s="46">
        <v>5137500</v>
      </c>
      <c r="F320" s="46">
        <v>0</v>
      </c>
      <c r="G320" s="36">
        <v>5137500</v>
      </c>
      <c r="H320" s="36"/>
      <c r="I320" s="80">
        <v>157462.03868454488</v>
      </c>
      <c r="J320" s="80">
        <v>207043.20258735731</v>
      </c>
      <c r="K320" s="80">
        <f t="shared" si="22"/>
        <v>5502005.241271903</v>
      </c>
    </row>
    <row r="321" spans="1:11" ht="12.75">
      <c r="A321" s="18" t="s">
        <v>15</v>
      </c>
      <c r="B321" s="19"/>
      <c r="C321" s="44"/>
      <c r="D321" s="45"/>
      <c r="E321" s="46">
        <v>0</v>
      </c>
      <c r="F321" s="46">
        <v>0</v>
      </c>
      <c r="G321" s="36">
        <v>0</v>
      </c>
      <c r="H321" s="36"/>
      <c r="I321" s="80">
        <v>0</v>
      </c>
      <c r="J321" s="80">
        <v>0</v>
      </c>
      <c r="K321" s="80">
        <f t="shared" si="22"/>
        <v>0</v>
      </c>
    </row>
    <row r="322" spans="1:11" ht="12.75">
      <c r="A322" s="18" t="s">
        <v>16</v>
      </c>
      <c r="B322" s="19"/>
      <c r="C322" s="44"/>
      <c r="D322" s="45"/>
      <c r="E322" s="46">
        <v>0</v>
      </c>
      <c r="F322" s="46">
        <v>0</v>
      </c>
      <c r="G322" s="36">
        <v>0</v>
      </c>
      <c r="H322" s="36"/>
      <c r="I322" s="80">
        <v>0</v>
      </c>
      <c r="J322" s="80">
        <v>0</v>
      </c>
      <c r="K322" s="80">
        <f t="shared" si="22"/>
        <v>0</v>
      </c>
    </row>
    <row r="323" spans="1:11" ht="12.75">
      <c r="A323" s="18" t="s">
        <v>17</v>
      </c>
      <c r="B323" s="19"/>
      <c r="C323" s="44"/>
      <c r="D323" s="45"/>
      <c r="E323" s="46">
        <v>0</v>
      </c>
      <c r="F323" s="46">
        <v>0</v>
      </c>
      <c r="G323" s="36">
        <v>0</v>
      </c>
      <c r="H323" s="36"/>
      <c r="I323" s="80">
        <v>0</v>
      </c>
      <c r="J323" s="69"/>
      <c r="K323" s="80">
        <v>0</v>
      </c>
    </row>
    <row r="324" spans="1:11" ht="12.75">
      <c r="A324" s="18" t="s">
        <v>18</v>
      </c>
      <c r="B324" s="19"/>
      <c r="C324" s="44"/>
      <c r="D324" s="45"/>
      <c r="E324" s="46">
        <v>13383394.04</v>
      </c>
      <c r="F324" s="46">
        <v>1212507.5</v>
      </c>
      <c r="G324" s="36">
        <v>14595901.54</v>
      </c>
      <c r="H324" s="36"/>
      <c r="I324" s="80">
        <v>447357.7446087179</v>
      </c>
      <c r="J324" s="69"/>
      <c r="K324" s="80">
        <v>0</v>
      </c>
    </row>
    <row r="325" spans="1:11" ht="12.75">
      <c r="A325" s="18" t="s">
        <v>19</v>
      </c>
      <c r="B325" s="19"/>
      <c r="C325" s="44"/>
      <c r="D325" s="45"/>
      <c r="E325" s="46">
        <v>0</v>
      </c>
      <c r="F325" s="46">
        <v>0</v>
      </c>
      <c r="G325" s="52"/>
      <c r="H325" s="52"/>
      <c r="I325" s="80">
        <v>0</v>
      </c>
      <c r="J325" s="83">
        <v>0</v>
      </c>
      <c r="K325" s="80">
        <f t="shared" si="22"/>
        <v>0</v>
      </c>
    </row>
    <row r="326" spans="1:11" ht="15.75">
      <c r="A326" s="24" t="s">
        <v>10</v>
      </c>
      <c r="B326" s="25">
        <v>3771469.98</v>
      </c>
      <c r="C326" s="25">
        <v>2586285.24</v>
      </c>
      <c r="D326" s="25">
        <v>1185184.74</v>
      </c>
      <c r="E326" s="50">
        <v>38127206.01</v>
      </c>
      <c r="F326" s="50">
        <v>349747043.2800001</v>
      </c>
      <c r="G326" s="29">
        <v>387874249.2900001</v>
      </c>
      <c r="H326" s="29"/>
      <c r="I326" s="84">
        <v>11888169.352105265</v>
      </c>
      <c r="J326" s="85">
        <v>15043259.284608716</v>
      </c>
      <c r="K326" s="85">
        <f>SUM(K318:K325)</f>
        <v>399762418.64210534</v>
      </c>
    </row>
    <row r="327" spans="1:9" ht="12.75">
      <c r="A327" s="69" t="s">
        <v>59</v>
      </c>
      <c r="I327" s="82"/>
    </row>
    <row r="329" spans="9:11" ht="12.75">
      <c r="I329" s="76" t="s">
        <v>0</v>
      </c>
      <c r="J329" s="76"/>
      <c r="K329" s="76"/>
    </row>
    <row r="330" spans="1:11" ht="45">
      <c r="A330" s="6" t="s">
        <v>1</v>
      </c>
      <c r="B330" s="7" t="s">
        <v>2</v>
      </c>
      <c r="C330" s="8" t="s">
        <v>3</v>
      </c>
      <c r="D330" s="9" t="s">
        <v>4</v>
      </c>
      <c r="E330" s="10" t="s">
        <v>5</v>
      </c>
      <c r="F330" s="10" t="s">
        <v>6</v>
      </c>
      <c r="G330" s="11" t="s">
        <v>7</v>
      </c>
      <c r="H330" s="11" t="s">
        <v>57</v>
      </c>
      <c r="I330" s="77" t="s">
        <v>8</v>
      </c>
      <c r="J330" s="78" t="s">
        <v>9</v>
      </c>
      <c r="K330" s="87" t="s">
        <v>58</v>
      </c>
    </row>
    <row r="331" spans="1:11" ht="15.75">
      <c r="A331" s="12" t="s">
        <v>42</v>
      </c>
      <c r="B331" s="13"/>
      <c r="C331" s="14"/>
      <c r="D331" s="15"/>
      <c r="E331" s="16"/>
      <c r="F331" s="16"/>
      <c r="G331" s="17"/>
      <c r="H331" s="17"/>
      <c r="I331" s="79"/>
      <c r="J331" s="79"/>
      <c r="K331" s="69"/>
    </row>
    <row r="332" spans="1:11" ht="12.75">
      <c r="A332" s="18" t="s">
        <v>12</v>
      </c>
      <c r="B332" s="19"/>
      <c r="C332" s="20"/>
      <c r="D332" s="21"/>
      <c r="E332" s="22">
        <v>0</v>
      </c>
      <c r="F332" s="22">
        <v>0</v>
      </c>
      <c r="G332" s="36">
        <v>0</v>
      </c>
      <c r="H332" s="36"/>
      <c r="I332" s="80">
        <v>0</v>
      </c>
      <c r="J332" s="81">
        <v>0</v>
      </c>
      <c r="K332" s="80">
        <f>SUM(G332:J332)</f>
        <v>0</v>
      </c>
    </row>
    <row r="333" spans="1:11" ht="12.75">
      <c r="A333" s="18" t="s">
        <v>13</v>
      </c>
      <c r="B333" s="53">
        <v>1374865.2</v>
      </c>
      <c r="C333" s="20">
        <v>0</v>
      </c>
      <c r="D333" s="45">
        <v>1374865.2</v>
      </c>
      <c r="E333" s="22">
        <v>13555241.33</v>
      </c>
      <c r="F333" s="22">
        <v>2819114.44</v>
      </c>
      <c r="G333" s="36">
        <v>16374355.77</v>
      </c>
      <c r="H333" s="36"/>
      <c r="I333" s="80">
        <v>6885694.69014091</v>
      </c>
      <c r="J333" s="80">
        <v>3029350.6035108543</v>
      </c>
      <c r="K333" s="80">
        <f aca="true" t="shared" si="23" ref="K333:K339">SUM(G333:J333)</f>
        <v>26289401.063651763</v>
      </c>
    </row>
    <row r="334" spans="1:11" ht="12.75">
      <c r="A334" s="18" t="s">
        <v>14</v>
      </c>
      <c r="B334" s="19"/>
      <c r="C334" s="20"/>
      <c r="D334" s="21"/>
      <c r="E334" s="22">
        <v>8438392</v>
      </c>
      <c r="F334" s="22">
        <v>0</v>
      </c>
      <c r="G334" s="36">
        <v>8438392</v>
      </c>
      <c r="H334" s="36"/>
      <c r="I334" s="80">
        <v>3548487.1468459335</v>
      </c>
      <c r="J334" s="80">
        <v>1561151.3672309297</v>
      </c>
      <c r="K334" s="80">
        <f t="shared" si="23"/>
        <v>13548030.514076862</v>
      </c>
    </row>
    <row r="335" spans="1:11" ht="12.75">
      <c r="A335" s="18" t="s">
        <v>15</v>
      </c>
      <c r="B335" s="19"/>
      <c r="C335" s="20"/>
      <c r="D335" s="21"/>
      <c r="E335" s="22">
        <v>200000</v>
      </c>
      <c r="F335" s="22">
        <v>0</v>
      </c>
      <c r="G335" s="36">
        <v>200000</v>
      </c>
      <c r="H335" s="36"/>
      <c r="I335" s="80">
        <v>84103.3966387419</v>
      </c>
      <c r="J335" s="80">
        <v>37001.15773789437</v>
      </c>
      <c r="K335" s="80">
        <f t="shared" si="23"/>
        <v>321104.5543766363</v>
      </c>
    </row>
    <row r="336" spans="1:11" ht="12.75">
      <c r="A336" s="18" t="s">
        <v>16</v>
      </c>
      <c r="B336" s="19"/>
      <c r="C336" s="20"/>
      <c r="D336" s="21"/>
      <c r="E336" s="22">
        <v>0</v>
      </c>
      <c r="F336" s="22">
        <v>0</v>
      </c>
      <c r="G336" s="36">
        <v>0</v>
      </c>
      <c r="H336" s="36"/>
      <c r="I336" s="80">
        <v>0</v>
      </c>
      <c r="J336" s="80">
        <v>0</v>
      </c>
      <c r="K336" s="80">
        <f t="shared" si="23"/>
        <v>0</v>
      </c>
    </row>
    <row r="337" spans="1:11" ht="12.75">
      <c r="A337" s="18" t="s">
        <v>17</v>
      </c>
      <c r="B337" s="19"/>
      <c r="C337" s="20"/>
      <c r="D337" s="21"/>
      <c r="E337" s="22">
        <v>0</v>
      </c>
      <c r="F337" s="22">
        <v>0</v>
      </c>
      <c r="G337" s="36">
        <v>0</v>
      </c>
      <c r="H337" s="36"/>
      <c r="I337" s="80">
        <v>0</v>
      </c>
      <c r="J337" s="69"/>
      <c r="K337" s="80">
        <v>0</v>
      </c>
    </row>
    <row r="338" spans="1:11" ht="12.75">
      <c r="A338" s="18" t="s">
        <v>18</v>
      </c>
      <c r="B338" s="19"/>
      <c r="C338" s="20"/>
      <c r="D338" s="21"/>
      <c r="E338" s="22">
        <v>2364371.97</v>
      </c>
      <c r="F338" s="22">
        <v>893247.04</v>
      </c>
      <c r="G338" s="36">
        <v>3257619.01</v>
      </c>
      <c r="H338" s="36"/>
      <c r="I338" s="80">
        <v>1369884.1184796786</v>
      </c>
      <c r="J338" s="69"/>
      <c r="K338" s="80">
        <v>0</v>
      </c>
    </row>
    <row r="339" spans="1:11" ht="12.75">
      <c r="A339" s="18" t="s">
        <v>19</v>
      </c>
      <c r="B339" s="19"/>
      <c r="C339" s="20"/>
      <c r="D339" s="21"/>
      <c r="E339" s="22">
        <v>0</v>
      </c>
      <c r="F339" s="22">
        <v>0</v>
      </c>
      <c r="G339" s="54">
        <v>0</v>
      </c>
      <c r="H339" s="54"/>
      <c r="I339" s="80">
        <v>0</v>
      </c>
      <c r="J339" s="83">
        <v>0</v>
      </c>
      <c r="K339" s="80">
        <f t="shared" si="23"/>
        <v>0</v>
      </c>
    </row>
    <row r="340" spans="1:11" ht="15.75">
      <c r="A340" s="24" t="s">
        <v>10</v>
      </c>
      <c r="B340" s="25">
        <v>1374865.2</v>
      </c>
      <c r="C340" s="25">
        <v>0</v>
      </c>
      <c r="D340" s="25">
        <v>1374865.2</v>
      </c>
      <c r="E340" s="50">
        <v>24558005.299999997</v>
      </c>
      <c r="F340" s="50">
        <v>3712361.48</v>
      </c>
      <c r="G340" s="29">
        <v>28270366.78</v>
      </c>
      <c r="H340" s="29"/>
      <c r="I340" s="84">
        <v>11888169.352105265</v>
      </c>
      <c r="J340" s="85">
        <v>4627503.128479678</v>
      </c>
      <c r="K340" s="85">
        <f>SUM(K332:K339)</f>
        <v>40158536.13210527</v>
      </c>
    </row>
    <row r="341" spans="1:9" ht="12.75">
      <c r="A341" s="69" t="s">
        <v>59</v>
      </c>
      <c r="I341" s="82"/>
    </row>
    <row r="343" spans="9:11" ht="12.75">
      <c r="I343" s="76" t="s">
        <v>0</v>
      </c>
      <c r="J343" s="76"/>
      <c r="K343" s="76"/>
    </row>
    <row r="344" spans="1:11" ht="45">
      <c r="A344" s="6" t="s">
        <v>1</v>
      </c>
      <c r="B344" s="7" t="s">
        <v>2</v>
      </c>
      <c r="C344" s="8" t="s">
        <v>3</v>
      </c>
      <c r="D344" s="9" t="s">
        <v>4</v>
      </c>
      <c r="E344" s="10" t="s">
        <v>5</v>
      </c>
      <c r="F344" s="10" t="s">
        <v>6</v>
      </c>
      <c r="G344" s="11" t="s">
        <v>7</v>
      </c>
      <c r="H344" s="11" t="s">
        <v>57</v>
      </c>
      <c r="I344" s="77" t="s">
        <v>8</v>
      </c>
      <c r="J344" s="78" t="s">
        <v>9</v>
      </c>
      <c r="K344" s="87" t="s">
        <v>58</v>
      </c>
    </row>
    <row r="345" spans="1:11" ht="15.75">
      <c r="A345" s="12" t="s">
        <v>43</v>
      </c>
      <c r="B345" s="13"/>
      <c r="C345" s="14"/>
      <c r="D345" s="15"/>
      <c r="E345" s="16"/>
      <c r="F345" s="16"/>
      <c r="G345" s="17"/>
      <c r="H345" s="17"/>
      <c r="I345" s="79"/>
      <c r="J345" s="79"/>
      <c r="K345" s="69"/>
    </row>
    <row r="346" spans="1:11" ht="12.75">
      <c r="A346" s="18" t="s">
        <v>12</v>
      </c>
      <c r="B346" s="19"/>
      <c r="C346" s="20"/>
      <c r="D346" s="21"/>
      <c r="E346" s="22">
        <v>0</v>
      </c>
      <c r="F346" s="22">
        <v>0</v>
      </c>
      <c r="G346" s="55">
        <v>47260</v>
      </c>
      <c r="H346" s="55"/>
      <c r="I346" s="80">
        <v>6493.593819044485</v>
      </c>
      <c r="J346" s="81">
        <v>2400.4639513229777</v>
      </c>
      <c r="K346" s="80">
        <f>SUM(G346:J346)</f>
        <v>56154.057770367464</v>
      </c>
    </row>
    <row r="347" spans="1:11" ht="12.75">
      <c r="A347" s="18" t="s">
        <v>13</v>
      </c>
      <c r="B347" s="19">
        <v>2396072.03</v>
      </c>
      <c r="C347" s="56">
        <v>2006349.94</v>
      </c>
      <c r="D347" s="45">
        <v>389722.09</v>
      </c>
      <c r="E347" s="22">
        <v>31482760.270000003</v>
      </c>
      <c r="F347" s="22">
        <v>39505216.04</v>
      </c>
      <c r="G347" s="55">
        <v>70987976.31</v>
      </c>
      <c r="H347" s="55"/>
      <c r="I347" s="80">
        <v>9753852.81830496</v>
      </c>
      <c r="J347" s="80">
        <v>3605672.4102734774</v>
      </c>
      <c r="K347" s="80">
        <f aca="true" t="shared" si="24" ref="K347:K353">SUM(G347:J347)</f>
        <v>84347501.53857844</v>
      </c>
    </row>
    <row r="348" spans="1:11" ht="12.75">
      <c r="A348" s="18" t="s">
        <v>14</v>
      </c>
      <c r="B348" s="19"/>
      <c r="C348" s="44"/>
      <c r="D348" s="45"/>
      <c r="E348" s="22">
        <v>11787570</v>
      </c>
      <c r="F348" s="22">
        <v>0</v>
      </c>
      <c r="G348" s="55">
        <v>11787570</v>
      </c>
      <c r="H348" s="55"/>
      <c r="I348" s="80">
        <v>1619629.5322377107</v>
      </c>
      <c r="J348" s="80">
        <v>598722.7435187513</v>
      </c>
      <c r="K348" s="80">
        <f t="shared" si="24"/>
        <v>14005922.275756462</v>
      </c>
    </row>
    <row r="349" spans="1:11" ht="12.75">
      <c r="A349" s="18" t="s">
        <v>15</v>
      </c>
      <c r="B349" s="19"/>
      <c r="C349" s="44"/>
      <c r="D349" s="45"/>
      <c r="E349" s="22">
        <v>0</v>
      </c>
      <c r="F349" s="22">
        <v>0</v>
      </c>
      <c r="G349" s="55">
        <v>0</v>
      </c>
      <c r="H349" s="55"/>
      <c r="I349" s="80">
        <v>0</v>
      </c>
      <c r="J349" s="80">
        <v>0</v>
      </c>
      <c r="K349" s="80">
        <f t="shared" si="24"/>
        <v>0</v>
      </c>
    </row>
    <row r="350" spans="1:11" ht="12.75">
      <c r="A350" s="18" t="s">
        <v>16</v>
      </c>
      <c r="B350" s="19"/>
      <c r="C350" s="44"/>
      <c r="D350" s="45"/>
      <c r="E350" s="22">
        <v>0</v>
      </c>
      <c r="F350" s="22">
        <v>0</v>
      </c>
      <c r="G350" s="55">
        <v>0</v>
      </c>
      <c r="H350" s="55"/>
      <c r="I350" s="80">
        <v>0</v>
      </c>
      <c r="J350" s="80">
        <v>0</v>
      </c>
      <c r="K350" s="80">
        <f t="shared" si="24"/>
        <v>0</v>
      </c>
    </row>
    <row r="351" spans="1:11" ht="12.75">
      <c r="A351" s="18" t="s">
        <v>17</v>
      </c>
      <c r="B351" s="19"/>
      <c r="C351" s="44"/>
      <c r="D351" s="45"/>
      <c r="E351" s="22">
        <v>0</v>
      </c>
      <c r="F351" s="22">
        <v>0</v>
      </c>
      <c r="G351" s="55">
        <v>0</v>
      </c>
      <c r="H351" s="55"/>
      <c r="I351" s="80">
        <v>0</v>
      </c>
      <c r="J351" s="69"/>
      <c r="K351" s="80">
        <v>0</v>
      </c>
    </row>
    <row r="352" spans="1:11" ht="12.75">
      <c r="A352" s="18" t="s">
        <v>18</v>
      </c>
      <c r="B352" s="19"/>
      <c r="C352" s="44"/>
      <c r="D352" s="45"/>
      <c r="E352" s="22">
        <v>2701532.12</v>
      </c>
      <c r="F352" s="22">
        <v>1044330.09</v>
      </c>
      <c r="G352" s="55">
        <v>3698602.21</v>
      </c>
      <c r="H352" s="55"/>
      <c r="I352" s="80">
        <v>508193.4077435521</v>
      </c>
      <c r="J352" s="69"/>
      <c r="K352" s="80">
        <v>0</v>
      </c>
    </row>
    <row r="353" spans="1:11" ht="12.75">
      <c r="A353" s="18" t="s">
        <v>19</v>
      </c>
      <c r="B353" s="19"/>
      <c r="C353" s="44"/>
      <c r="D353" s="45"/>
      <c r="E353" s="22">
        <v>0</v>
      </c>
      <c r="F353" s="22">
        <v>0</v>
      </c>
      <c r="G353" s="55">
        <v>0</v>
      </c>
      <c r="H353" s="55"/>
      <c r="I353" s="80">
        <v>0</v>
      </c>
      <c r="J353" s="83">
        <v>0</v>
      </c>
      <c r="K353" s="80">
        <f t="shared" si="24"/>
        <v>0</v>
      </c>
    </row>
    <row r="354" spans="1:11" ht="15.75">
      <c r="A354" s="24" t="s">
        <v>10</v>
      </c>
      <c r="B354" s="25">
        <v>2396072.03</v>
      </c>
      <c r="C354" s="26"/>
      <c r="D354" s="27"/>
      <c r="E354" s="28"/>
      <c r="F354" s="28"/>
      <c r="G354" s="29">
        <v>86521408.52</v>
      </c>
      <c r="H354" s="29"/>
      <c r="I354" s="84">
        <v>11888169.352105265</v>
      </c>
      <c r="J354" s="85">
        <v>4206795.617743552</v>
      </c>
      <c r="K354" s="85">
        <f>SUM(K346:K353)</f>
        <v>98409577.87210527</v>
      </c>
    </row>
    <row r="355" spans="1:9" ht="12.75">
      <c r="A355" s="69" t="s">
        <v>59</v>
      </c>
      <c r="I355" s="82"/>
    </row>
    <row r="357" spans="9:11" ht="12.75">
      <c r="I357" s="76" t="s">
        <v>0</v>
      </c>
      <c r="J357" s="76"/>
      <c r="K357" s="76"/>
    </row>
    <row r="358" spans="1:11" ht="45">
      <c r="A358" s="6" t="s">
        <v>1</v>
      </c>
      <c r="B358" s="7" t="s">
        <v>2</v>
      </c>
      <c r="C358" s="8" t="s">
        <v>3</v>
      </c>
      <c r="D358" s="9" t="s">
        <v>4</v>
      </c>
      <c r="E358" s="10" t="s">
        <v>5</v>
      </c>
      <c r="F358" s="10" t="s">
        <v>6</v>
      </c>
      <c r="G358" s="11" t="s">
        <v>7</v>
      </c>
      <c r="H358" s="11" t="s">
        <v>57</v>
      </c>
      <c r="I358" s="77" t="s">
        <v>8</v>
      </c>
      <c r="J358" s="78" t="s">
        <v>9</v>
      </c>
      <c r="K358" s="87" t="s">
        <v>58</v>
      </c>
    </row>
    <row r="359" spans="1:11" ht="15.75">
      <c r="A359" s="12" t="s">
        <v>44</v>
      </c>
      <c r="B359" s="13"/>
      <c r="C359" s="14"/>
      <c r="D359" s="15"/>
      <c r="E359" s="16"/>
      <c r="F359" s="16"/>
      <c r="G359" s="17"/>
      <c r="H359" s="17"/>
      <c r="I359" s="79"/>
      <c r="J359" s="79"/>
      <c r="K359" s="69"/>
    </row>
    <row r="360" spans="1:11" ht="12.75">
      <c r="A360" s="18" t="s">
        <v>12</v>
      </c>
      <c r="B360" s="53"/>
      <c r="C360" s="53"/>
      <c r="D360" s="45"/>
      <c r="E360" s="46">
        <v>663.4</v>
      </c>
      <c r="F360" s="46">
        <v>0</v>
      </c>
      <c r="G360" s="52">
        <v>663.4</v>
      </c>
      <c r="H360" s="52"/>
      <c r="I360" s="80">
        <v>341.88851946516365</v>
      </c>
      <c r="J360" s="81">
        <v>96.66251532822156</v>
      </c>
      <c r="K360" s="80">
        <f>SUM(G360:J360)</f>
        <v>1101.9510347933851</v>
      </c>
    </row>
    <row r="361" spans="1:11" ht="12.75">
      <c r="A361" s="18" t="s">
        <v>13</v>
      </c>
      <c r="B361" s="53">
        <v>471605.74</v>
      </c>
      <c r="C361" s="53">
        <v>424951.08</v>
      </c>
      <c r="D361" s="45">
        <v>46654.66</v>
      </c>
      <c r="E361" s="46">
        <v>8363421.1</v>
      </c>
      <c r="F361" s="46">
        <v>12520209.409999998</v>
      </c>
      <c r="G361" s="52">
        <v>20883630.509999998</v>
      </c>
      <c r="H361" s="52"/>
      <c r="I361" s="80">
        <v>10762546.753273167</v>
      </c>
      <c r="J361" s="80">
        <v>3042906.623879696</v>
      </c>
      <c r="K361" s="80">
        <f aca="true" t="shared" si="25" ref="K361:K367">SUM(G361:J361)</f>
        <v>34689083.88715286</v>
      </c>
    </row>
    <row r="362" spans="1:11" ht="12.75">
      <c r="A362" s="18" t="s">
        <v>14</v>
      </c>
      <c r="B362" s="19"/>
      <c r="C362" s="44"/>
      <c r="D362" s="45"/>
      <c r="E362" s="46">
        <v>160000</v>
      </c>
      <c r="F362" s="46">
        <v>0</v>
      </c>
      <c r="G362" s="52">
        <v>160000</v>
      </c>
      <c r="H362" s="52"/>
      <c r="I362" s="80">
        <v>82457.28536995203</v>
      </c>
      <c r="J362" s="80">
        <v>23313.238547656692</v>
      </c>
      <c r="K362" s="80">
        <f t="shared" si="25"/>
        <v>265770.5239176087</v>
      </c>
    </row>
    <row r="363" spans="1:11" ht="12.75">
      <c r="A363" s="18" t="s">
        <v>15</v>
      </c>
      <c r="B363" s="19"/>
      <c r="C363" s="44"/>
      <c r="D363" s="45"/>
      <c r="E363" s="46">
        <v>0</v>
      </c>
      <c r="F363" s="46">
        <v>0</v>
      </c>
      <c r="G363" s="52">
        <v>0</v>
      </c>
      <c r="H363" s="52"/>
      <c r="I363" s="80">
        <v>0</v>
      </c>
      <c r="J363" s="80">
        <v>0</v>
      </c>
      <c r="K363" s="80">
        <f t="shared" si="25"/>
        <v>0</v>
      </c>
    </row>
    <row r="364" spans="1:11" ht="12.75">
      <c r="A364" s="18" t="s">
        <v>16</v>
      </c>
      <c r="B364" s="19"/>
      <c r="C364" s="44"/>
      <c r="D364" s="45"/>
      <c r="E364" s="46">
        <v>0</v>
      </c>
      <c r="F364" s="46">
        <v>0</v>
      </c>
      <c r="G364" s="52">
        <v>0</v>
      </c>
      <c r="H364" s="52"/>
      <c r="I364" s="80">
        <v>0</v>
      </c>
      <c r="J364" s="80">
        <v>0</v>
      </c>
      <c r="K364" s="80">
        <f t="shared" si="25"/>
        <v>0</v>
      </c>
    </row>
    <row r="365" spans="1:11" ht="12.75">
      <c r="A365" s="18" t="s">
        <v>17</v>
      </c>
      <c r="B365" s="19"/>
      <c r="C365" s="44"/>
      <c r="D365" s="45"/>
      <c r="E365" s="46">
        <v>0</v>
      </c>
      <c r="F365" s="46">
        <v>0</v>
      </c>
      <c r="G365" s="52">
        <v>0</v>
      </c>
      <c r="H365" s="52"/>
      <c r="I365" s="80">
        <v>0</v>
      </c>
      <c r="J365" s="69"/>
      <c r="K365" s="80">
        <v>0</v>
      </c>
    </row>
    <row r="366" spans="1:11" ht="12.75">
      <c r="A366" s="18" t="s">
        <v>18</v>
      </c>
      <c r="B366" s="19"/>
      <c r="C366" s="44"/>
      <c r="D366" s="45"/>
      <c r="E366" s="46">
        <v>2023190.1</v>
      </c>
      <c r="F366" s="46">
        <v>303</v>
      </c>
      <c r="G366" s="52">
        <v>2023493.1</v>
      </c>
      <c r="H366" s="52"/>
      <c r="I366" s="80">
        <v>1042823.4249426806</v>
      </c>
      <c r="J366" s="69"/>
      <c r="K366" s="80">
        <v>0</v>
      </c>
    </row>
    <row r="367" spans="1:11" ht="12.75">
      <c r="A367" s="18" t="s">
        <v>19</v>
      </c>
      <c r="B367" s="19"/>
      <c r="C367" s="44">
        <v>471605.74</v>
      </c>
      <c r="D367" s="45"/>
      <c r="E367" s="46">
        <v>0</v>
      </c>
      <c r="F367" s="46">
        <v>0</v>
      </c>
      <c r="G367" s="52">
        <v>0</v>
      </c>
      <c r="H367" s="52"/>
      <c r="I367" s="80">
        <v>0</v>
      </c>
      <c r="J367" s="83">
        <v>0</v>
      </c>
      <c r="K367" s="80">
        <f t="shared" si="25"/>
        <v>0</v>
      </c>
    </row>
    <row r="368" spans="1:11" ht="15.75">
      <c r="A368" s="24" t="s">
        <v>10</v>
      </c>
      <c r="B368" s="25">
        <v>471605.74</v>
      </c>
      <c r="C368" s="26"/>
      <c r="D368" s="27"/>
      <c r="E368" s="28"/>
      <c r="F368" s="28"/>
      <c r="G368" s="29">
        <v>23067787.009999998</v>
      </c>
      <c r="H368" s="29"/>
      <c r="I368" s="84">
        <v>11888169.352105265</v>
      </c>
      <c r="J368" s="85">
        <v>3066316.5249426807</v>
      </c>
      <c r="K368" s="85">
        <f>SUM(K360:K367)</f>
        <v>34955956.36210526</v>
      </c>
    </row>
    <row r="369" spans="1:9" ht="12.75">
      <c r="A369" s="69" t="s">
        <v>59</v>
      </c>
      <c r="I369" s="82"/>
    </row>
    <row r="371" spans="9:11" ht="12.75">
      <c r="I371" s="76" t="s">
        <v>0</v>
      </c>
      <c r="J371" s="76"/>
      <c r="K371" s="76"/>
    </row>
    <row r="372" spans="1:11" ht="45">
      <c r="A372" s="6" t="s">
        <v>1</v>
      </c>
      <c r="B372" s="7" t="s">
        <v>2</v>
      </c>
      <c r="C372" s="8" t="s">
        <v>3</v>
      </c>
      <c r="D372" s="9" t="s">
        <v>4</v>
      </c>
      <c r="E372" s="10" t="s">
        <v>5</v>
      </c>
      <c r="F372" s="10" t="s">
        <v>6</v>
      </c>
      <c r="G372" s="11" t="s">
        <v>7</v>
      </c>
      <c r="H372" s="11" t="s">
        <v>57</v>
      </c>
      <c r="I372" s="77" t="s">
        <v>8</v>
      </c>
      <c r="J372" s="78" t="s">
        <v>9</v>
      </c>
      <c r="K372" s="87" t="s">
        <v>58</v>
      </c>
    </row>
    <row r="373" spans="1:11" ht="15.75">
      <c r="A373" s="12" t="s">
        <v>45</v>
      </c>
      <c r="B373" s="13"/>
      <c r="C373" s="14"/>
      <c r="D373" s="15"/>
      <c r="E373" s="16"/>
      <c r="F373" s="16"/>
      <c r="G373" s="17"/>
      <c r="H373" s="17"/>
      <c r="I373" s="79"/>
      <c r="J373" s="79"/>
      <c r="K373" s="69"/>
    </row>
    <row r="374" spans="1:11" ht="12.75">
      <c r="A374" s="18" t="s">
        <v>12</v>
      </c>
      <c r="B374" s="19"/>
      <c r="C374" s="20"/>
      <c r="D374" s="21"/>
      <c r="E374" s="22">
        <v>0</v>
      </c>
      <c r="F374" s="22">
        <v>496830</v>
      </c>
      <c r="G374" s="23">
        <v>496830</v>
      </c>
      <c r="H374" s="23"/>
      <c r="I374" s="80">
        <v>272270.2336252237</v>
      </c>
      <c r="J374" s="81">
        <v>446133.3523128889</v>
      </c>
      <c r="K374" s="80">
        <f>SUM(G374:J374)</f>
        <v>1215233.5859381126</v>
      </c>
    </row>
    <row r="375" spans="1:11" ht="12.75">
      <c r="A375" s="18" t="s">
        <v>13</v>
      </c>
      <c r="B375" s="19"/>
      <c r="C375" s="20"/>
      <c r="D375" s="21"/>
      <c r="E375" s="22">
        <v>0</v>
      </c>
      <c r="F375" s="22">
        <v>361875</v>
      </c>
      <c r="G375" s="23">
        <v>361875</v>
      </c>
      <c r="H375" s="23"/>
      <c r="I375" s="80">
        <v>198312.88527892402</v>
      </c>
      <c r="J375" s="80">
        <v>324949.1916112688</v>
      </c>
      <c r="K375" s="80">
        <f aca="true" t="shared" si="26" ref="K375:K381">SUM(G375:J375)</f>
        <v>885137.0768901928</v>
      </c>
    </row>
    <row r="376" spans="1:11" ht="12.75">
      <c r="A376" s="18" t="s">
        <v>14</v>
      </c>
      <c r="B376" s="53">
        <v>1313453.95</v>
      </c>
      <c r="C376" s="53">
        <v>330321.1</v>
      </c>
      <c r="D376" s="45">
        <v>983132.85</v>
      </c>
      <c r="E376" s="22">
        <v>3527492.32</v>
      </c>
      <c r="F376" s="22">
        <v>9674734.73</v>
      </c>
      <c r="G376" s="23">
        <v>12705397.05</v>
      </c>
      <c r="H376" s="23"/>
      <c r="I376" s="80">
        <v>6962746.660034073</v>
      </c>
      <c r="J376" s="80">
        <v>11408935.407247528</v>
      </c>
      <c r="K376" s="80">
        <f t="shared" si="26"/>
        <v>31077079.1172816</v>
      </c>
    </row>
    <row r="377" spans="1:11" ht="12.75">
      <c r="A377" s="18" t="s">
        <v>15</v>
      </c>
      <c r="B377" s="19"/>
      <c r="C377" s="20"/>
      <c r="D377" s="21"/>
      <c r="E377" s="22">
        <v>0</v>
      </c>
      <c r="F377" s="22">
        <v>165116.25</v>
      </c>
      <c r="G377" s="23">
        <v>165116.25</v>
      </c>
      <c r="H377" s="23"/>
      <c r="I377" s="80">
        <v>90486.16219395134</v>
      </c>
      <c r="J377" s="80">
        <v>148267.749801407</v>
      </c>
      <c r="K377" s="80">
        <f t="shared" si="26"/>
        <v>403870.1619953583</v>
      </c>
    </row>
    <row r="378" spans="1:11" ht="12.75">
      <c r="A378" s="18" t="s">
        <v>16</v>
      </c>
      <c r="B378" s="19"/>
      <c r="C378" s="20"/>
      <c r="D378" s="21"/>
      <c r="E378" s="22">
        <v>0</v>
      </c>
      <c r="F378" s="22">
        <v>0</v>
      </c>
      <c r="G378" s="23">
        <v>0</v>
      </c>
      <c r="H378" s="23"/>
      <c r="I378" s="80">
        <v>0</v>
      </c>
      <c r="J378" s="80">
        <v>0</v>
      </c>
      <c r="K378" s="80">
        <f t="shared" si="26"/>
        <v>0</v>
      </c>
    </row>
    <row r="379" spans="1:11" ht="12.75">
      <c r="A379" s="18" t="s">
        <v>17</v>
      </c>
      <c r="B379" s="19"/>
      <c r="C379" s="20"/>
      <c r="D379" s="21"/>
      <c r="E379" s="22">
        <v>0</v>
      </c>
      <c r="F379" s="22">
        <v>0</v>
      </c>
      <c r="G379" s="23">
        <v>0</v>
      </c>
      <c r="H379" s="23"/>
      <c r="I379" s="80">
        <v>0</v>
      </c>
      <c r="J379" s="69"/>
      <c r="K379" s="80">
        <v>0</v>
      </c>
    </row>
    <row r="380" spans="1:11" ht="12.75">
      <c r="A380" s="18" t="s">
        <v>18</v>
      </c>
      <c r="B380" s="19"/>
      <c r="C380" s="20"/>
      <c r="D380" s="21"/>
      <c r="E380" s="22">
        <v>921369</v>
      </c>
      <c r="F380" s="22">
        <v>7042563.29</v>
      </c>
      <c r="G380" s="23">
        <v>7963932.29</v>
      </c>
      <c r="H380" s="23"/>
      <c r="I380" s="80">
        <v>4364353.410973094</v>
      </c>
      <c r="J380" s="80"/>
      <c r="K380" s="80">
        <v>0</v>
      </c>
    </row>
    <row r="381" spans="1:11" ht="12.75">
      <c r="A381" s="18" t="s">
        <v>19</v>
      </c>
      <c r="B381" s="19"/>
      <c r="C381" s="20"/>
      <c r="D381" s="21"/>
      <c r="E381" s="22"/>
      <c r="F381" s="22"/>
      <c r="G381" s="23">
        <v>0</v>
      </c>
      <c r="H381" s="23"/>
      <c r="I381" s="80">
        <v>0</v>
      </c>
      <c r="J381" s="83"/>
      <c r="K381" s="80">
        <f t="shared" si="26"/>
        <v>0</v>
      </c>
    </row>
    <row r="382" spans="1:11" ht="15.75">
      <c r="A382" s="24" t="s">
        <v>10</v>
      </c>
      <c r="B382" s="25">
        <v>1313453.95</v>
      </c>
      <c r="C382" s="26"/>
      <c r="D382" s="27"/>
      <c r="E382" s="28"/>
      <c r="F382" s="28"/>
      <c r="G382" s="29">
        <v>21693150.59</v>
      </c>
      <c r="H382" s="29"/>
      <c r="I382" s="84">
        <v>11888169.352105265</v>
      </c>
      <c r="J382" s="85">
        <v>12328285.700973094</v>
      </c>
      <c r="K382" s="85">
        <f>SUM(K374:K381)</f>
        <v>33581319.94210526</v>
      </c>
    </row>
    <row r="383" spans="1:9" ht="12.75">
      <c r="A383" s="69" t="s">
        <v>59</v>
      </c>
      <c r="I383" s="82"/>
    </row>
    <row r="385" spans="9:11" ht="12.75">
      <c r="I385" s="76" t="s">
        <v>0</v>
      </c>
      <c r="J385" s="76"/>
      <c r="K385" s="76"/>
    </row>
    <row r="386" spans="1:11" ht="45">
      <c r="A386" s="6" t="s">
        <v>1</v>
      </c>
      <c r="B386" s="7" t="s">
        <v>2</v>
      </c>
      <c r="C386" s="8" t="s">
        <v>3</v>
      </c>
      <c r="D386" s="9" t="s">
        <v>4</v>
      </c>
      <c r="E386" s="10" t="s">
        <v>5</v>
      </c>
      <c r="F386" s="10" t="s">
        <v>6</v>
      </c>
      <c r="G386" s="11" t="s">
        <v>7</v>
      </c>
      <c r="H386" s="11" t="s">
        <v>57</v>
      </c>
      <c r="I386" s="77" t="s">
        <v>8</v>
      </c>
      <c r="J386" s="78" t="s">
        <v>9</v>
      </c>
      <c r="K386" s="87" t="s">
        <v>58</v>
      </c>
    </row>
    <row r="387" spans="1:11" ht="15.75">
      <c r="A387" s="12" t="s">
        <v>46</v>
      </c>
      <c r="B387" s="13"/>
      <c r="C387" s="14"/>
      <c r="D387" s="15"/>
      <c r="E387" s="16"/>
      <c r="F387" s="16"/>
      <c r="G387" s="17"/>
      <c r="H387" s="17"/>
      <c r="I387" s="79"/>
      <c r="J387" s="79"/>
      <c r="K387" s="69"/>
    </row>
    <row r="388" spans="1:11" ht="12.75">
      <c r="A388" s="18" t="s">
        <v>12</v>
      </c>
      <c r="B388" s="19"/>
      <c r="C388" s="44"/>
      <c r="D388" s="45"/>
      <c r="E388" s="22">
        <v>0</v>
      </c>
      <c r="F388" s="22">
        <v>0</v>
      </c>
      <c r="G388" s="52">
        <v>0</v>
      </c>
      <c r="H388" s="52"/>
      <c r="I388" s="80">
        <v>0</v>
      </c>
      <c r="J388" s="81">
        <v>0</v>
      </c>
      <c r="K388" s="80">
        <f>SUM(G388:J388)</f>
        <v>0</v>
      </c>
    </row>
    <row r="389" spans="1:11" ht="12.75">
      <c r="A389" s="18" t="s">
        <v>13</v>
      </c>
      <c r="B389" s="19"/>
      <c r="C389" s="44"/>
      <c r="D389" s="45"/>
      <c r="E389" s="22">
        <v>0</v>
      </c>
      <c r="F389" s="22">
        <v>0</v>
      </c>
      <c r="G389" s="52">
        <v>0</v>
      </c>
      <c r="H389" s="52"/>
      <c r="I389" s="80">
        <v>0</v>
      </c>
      <c r="J389" s="80">
        <v>0</v>
      </c>
      <c r="K389" s="80">
        <f aca="true" t="shared" si="27" ref="K389:K395">SUM(G389:J389)</f>
        <v>0</v>
      </c>
    </row>
    <row r="390" spans="1:11" ht="12.75">
      <c r="A390" s="18" t="s">
        <v>14</v>
      </c>
      <c r="B390" s="19"/>
      <c r="C390" s="44"/>
      <c r="D390" s="45"/>
      <c r="E390" s="22">
        <v>0</v>
      </c>
      <c r="F390" s="22">
        <v>0</v>
      </c>
      <c r="G390" s="52">
        <v>0</v>
      </c>
      <c r="H390" s="52"/>
      <c r="I390" s="80">
        <v>0</v>
      </c>
      <c r="J390" s="80">
        <v>0</v>
      </c>
      <c r="K390" s="80">
        <f t="shared" si="27"/>
        <v>0</v>
      </c>
    </row>
    <row r="391" spans="1:11" ht="12.75">
      <c r="A391" s="18" t="s">
        <v>15</v>
      </c>
      <c r="B391" s="19">
        <v>156259.81</v>
      </c>
      <c r="C391" s="56">
        <v>88238.16</v>
      </c>
      <c r="D391" s="45">
        <v>68021.65</v>
      </c>
      <c r="E391" s="22">
        <v>5373962.3100000005</v>
      </c>
      <c r="F391" s="22">
        <v>118870.26999999862</v>
      </c>
      <c r="G391" s="52">
        <v>5492832.579999999</v>
      </c>
      <c r="H391" s="52"/>
      <c r="I391" s="80">
        <v>11248834.549285458</v>
      </c>
      <c r="J391" s="80">
        <v>951523.5028198073</v>
      </c>
      <c r="K391" s="80">
        <f t="shared" si="27"/>
        <v>17693190.632105265</v>
      </c>
    </row>
    <row r="392" spans="1:11" ht="12.75">
      <c r="A392" s="18" t="s">
        <v>16</v>
      </c>
      <c r="B392" s="19"/>
      <c r="C392" s="44"/>
      <c r="D392" s="45"/>
      <c r="E392" s="22">
        <v>0</v>
      </c>
      <c r="F392" s="22">
        <v>0</v>
      </c>
      <c r="G392" s="52">
        <v>0</v>
      </c>
      <c r="H392" s="52"/>
      <c r="I392" s="80">
        <v>0</v>
      </c>
      <c r="J392" s="80">
        <v>0</v>
      </c>
      <c r="K392" s="80">
        <f t="shared" si="27"/>
        <v>0</v>
      </c>
    </row>
    <row r="393" spans="1:11" ht="12.75">
      <c r="A393" s="18" t="s">
        <v>17</v>
      </c>
      <c r="B393" s="19"/>
      <c r="C393" s="44"/>
      <c r="D393" s="45"/>
      <c r="E393" s="22">
        <v>0</v>
      </c>
      <c r="F393" s="22">
        <v>0</v>
      </c>
      <c r="G393" s="52">
        <v>0</v>
      </c>
      <c r="H393" s="52"/>
      <c r="I393" s="80"/>
      <c r="J393" s="69"/>
      <c r="K393" s="80">
        <v>0</v>
      </c>
    </row>
    <row r="394" spans="1:11" ht="12.75">
      <c r="A394" s="18" t="s">
        <v>18</v>
      </c>
      <c r="B394" s="19"/>
      <c r="C394" s="44"/>
      <c r="D394" s="45"/>
      <c r="E394" s="22">
        <v>247454.09</v>
      </c>
      <c r="F394" s="22">
        <v>64734.61</v>
      </c>
      <c r="G394" s="52">
        <v>312188.7</v>
      </c>
      <c r="H394" s="52"/>
      <c r="I394" s="80">
        <v>639334.8028198073</v>
      </c>
      <c r="J394" s="80"/>
      <c r="K394" s="80">
        <v>0</v>
      </c>
    </row>
    <row r="395" spans="1:11" ht="12.75">
      <c r="A395" s="18" t="s">
        <v>19</v>
      </c>
      <c r="B395" s="19"/>
      <c r="C395" s="44">
        <v>156259.81</v>
      </c>
      <c r="D395" s="45"/>
      <c r="E395" s="39">
        <v>0</v>
      </c>
      <c r="F395" s="39">
        <v>0</v>
      </c>
      <c r="G395" s="52"/>
      <c r="H395" s="52"/>
      <c r="I395" s="80"/>
      <c r="J395" s="83"/>
      <c r="K395" s="80">
        <f t="shared" si="27"/>
        <v>0</v>
      </c>
    </row>
    <row r="396" spans="1:11" ht="15.75">
      <c r="A396" s="24" t="s">
        <v>10</v>
      </c>
      <c r="B396" s="25">
        <v>156259.81</v>
      </c>
      <c r="C396" s="26"/>
      <c r="D396" s="27"/>
      <c r="E396" s="28"/>
      <c r="F396" s="28"/>
      <c r="G396" s="29">
        <v>5805021.279999999</v>
      </c>
      <c r="H396" s="29"/>
      <c r="I396" s="84">
        <v>11888169.352105265</v>
      </c>
      <c r="J396" s="85">
        <v>951523.5028198073</v>
      </c>
      <c r="K396" s="85">
        <f>SUM(K388:K395)</f>
        <v>17693190.632105265</v>
      </c>
    </row>
    <row r="397" spans="1:9" ht="12.75">
      <c r="A397" s="69" t="s">
        <v>59</v>
      </c>
      <c r="I397" s="82"/>
    </row>
    <row r="399" spans="9:11" ht="12.75">
      <c r="I399" s="76" t="s">
        <v>0</v>
      </c>
      <c r="J399" s="76"/>
      <c r="K399" s="76"/>
    </row>
    <row r="400" spans="1:11" ht="45">
      <c r="A400" s="6" t="s">
        <v>1</v>
      </c>
      <c r="B400" s="7" t="s">
        <v>2</v>
      </c>
      <c r="C400" s="8" t="s">
        <v>3</v>
      </c>
      <c r="D400" s="9" t="s">
        <v>4</v>
      </c>
      <c r="E400" s="10" t="s">
        <v>5</v>
      </c>
      <c r="F400" s="10" t="s">
        <v>6</v>
      </c>
      <c r="G400" s="11" t="s">
        <v>7</v>
      </c>
      <c r="H400" s="11" t="s">
        <v>57</v>
      </c>
      <c r="I400" s="77" t="s">
        <v>8</v>
      </c>
      <c r="J400" s="78" t="s">
        <v>9</v>
      </c>
      <c r="K400" s="87" t="s">
        <v>58</v>
      </c>
    </row>
    <row r="401" spans="1:11" ht="15.75">
      <c r="A401" s="12" t="s">
        <v>47</v>
      </c>
      <c r="B401" s="13"/>
      <c r="C401" s="14"/>
      <c r="D401" s="15"/>
      <c r="E401" s="16"/>
      <c r="F401" s="16"/>
      <c r="G401" s="49"/>
      <c r="H401" s="49"/>
      <c r="I401" s="79"/>
      <c r="J401" s="79"/>
      <c r="K401" s="69"/>
    </row>
    <row r="402" spans="1:11" ht="12.75">
      <c r="A402" s="18" t="s">
        <v>12</v>
      </c>
      <c r="B402" s="19">
        <v>4134460.03</v>
      </c>
      <c r="C402" s="57">
        <v>3026027.94</v>
      </c>
      <c r="D402" s="45">
        <v>1108432.09</v>
      </c>
      <c r="E402" s="22">
        <v>12956183.14</v>
      </c>
      <c r="F402" s="22">
        <v>15396406.34</v>
      </c>
      <c r="G402" s="47">
        <v>28352589.48</v>
      </c>
      <c r="H402" s="47"/>
      <c r="I402" s="80">
        <v>10149649.460577497</v>
      </c>
      <c r="J402" s="81">
        <v>5415870.215261847</v>
      </c>
      <c r="K402" s="80">
        <f>SUM(G402:J402)</f>
        <v>43918109.15583935</v>
      </c>
    </row>
    <row r="403" spans="1:11" ht="12.75">
      <c r="A403" s="18" t="s">
        <v>13</v>
      </c>
      <c r="B403" s="19"/>
      <c r="C403" s="20"/>
      <c r="D403" s="21"/>
      <c r="E403" s="22">
        <v>0</v>
      </c>
      <c r="F403" s="22">
        <v>385069</v>
      </c>
      <c r="G403" s="47">
        <v>385069</v>
      </c>
      <c r="H403" s="47"/>
      <c r="I403" s="80">
        <v>137846.8577232444</v>
      </c>
      <c r="J403" s="80">
        <v>73555.3177388531</v>
      </c>
      <c r="K403" s="80">
        <f aca="true" t="shared" si="28" ref="K403:K409">SUM(G403:J403)</f>
        <v>596471.1754620975</v>
      </c>
    </row>
    <row r="404" spans="1:11" ht="12.75">
      <c r="A404" s="18" t="s">
        <v>14</v>
      </c>
      <c r="B404" s="19"/>
      <c r="C404" s="20"/>
      <c r="D404" s="21"/>
      <c r="E404" s="22">
        <v>0</v>
      </c>
      <c r="F404" s="22">
        <v>0</v>
      </c>
      <c r="G404" s="47">
        <v>0</v>
      </c>
      <c r="H404" s="47"/>
      <c r="I404" s="80">
        <v>0</v>
      </c>
      <c r="J404" s="80">
        <v>0</v>
      </c>
      <c r="K404" s="80">
        <f t="shared" si="28"/>
        <v>0</v>
      </c>
    </row>
    <row r="405" spans="1:11" ht="12.75">
      <c r="A405" s="18" t="s">
        <v>15</v>
      </c>
      <c r="B405" s="19"/>
      <c r="C405" s="20"/>
      <c r="D405" s="21"/>
      <c r="E405" s="22">
        <v>0</v>
      </c>
      <c r="F405" s="22">
        <v>376150</v>
      </c>
      <c r="G405" s="47">
        <v>376150</v>
      </c>
      <c r="H405" s="47"/>
      <c r="I405" s="80">
        <v>134654.03741303086</v>
      </c>
      <c r="J405" s="80">
        <v>71851.62339079384</v>
      </c>
      <c r="K405" s="80">
        <f t="shared" si="28"/>
        <v>582655.6608038247</v>
      </c>
    </row>
    <row r="406" spans="1:11" ht="12.75">
      <c r="A406" s="18" t="s">
        <v>16</v>
      </c>
      <c r="B406" s="19"/>
      <c r="C406" s="20"/>
      <c r="D406" s="21"/>
      <c r="E406" s="22">
        <v>0</v>
      </c>
      <c r="F406" s="22">
        <v>0</v>
      </c>
      <c r="G406" s="47">
        <v>0</v>
      </c>
      <c r="H406" s="47"/>
      <c r="I406" s="80">
        <v>0</v>
      </c>
      <c r="J406" s="80">
        <v>0</v>
      </c>
      <c r="K406" s="80">
        <f t="shared" si="28"/>
        <v>0</v>
      </c>
    </row>
    <row r="407" spans="1:11" ht="12.75">
      <c r="A407" s="18" t="s">
        <v>17</v>
      </c>
      <c r="B407" s="19"/>
      <c r="C407" s="20"/>
      <c r="D407" s="21"/>
      <c r="E407" s="22">
        <v>0</v>
      </c>
      <c r="F407" s="22">
        <v>0</v>
      </c>
      <c r="G407" s="47">
        <v>0</v>
      </c>
      <c r="H407" s="47"/>
      <c r="I407" s="80"/>
      <c r="J407" s="80"/>
      <c r="K407" s="80">
        <v>0</v>
      </c>
    </row>
    <row r="408" spans="1:11" ht="12.75">
      <c r="A408" s="18" t="s">
        <v>18</v>
      </c>
      <c r="B408" s="19"/>
      <c r="C408" s="20"/>
      <c r="D408" s="21"/>
      <c r="E408" s="22">
        <v>1898225.37</v>
      </c>
      <c r="F408" s="22">
        <v>2197032.79</v>
      </c>
      <c r="G408" s="47">
        <v>4095258.16</v>
      </c>
      <c r="H408" s="47"/>
      <c r="I408" s="80">
        <v>1466018.9963914927</v>
      </c>
      <c r="J408" s="80"/>
      <c r="K408" s="80">
        <v>0</v>
      </c>
    </row>
    <row r="409" spans="1:11" ht="12.75">
      <c r="A409" s="18" t="s">
        <v>19</v>
      </c>
      <c r="B409" s="19"/>
      <c r="C409" s="37"/>
      <c r="D409" s="38"/>
      <c r="E409" s="22">
        <v>0</v>
      </c>
      <c r="F409" s="22">
        <v>0</v>
      </c>
      <c r="G409" s="47"/>
      <c r="H409" s="47"/>
      <c r="I409" s="80"/>
      <c r="J409" s="80"/>
      <c r="K409" s="80">
        <f t="shared" si="28"/>
        <v>0</v>
      </c>
    </row>
    <row r="410" spans="1:11" ht="15.75">
      <c r="A410" s="24" t="s">
        <v>10</v>
      </c>
      <c r="B410" s="25">
        <v>4134460.03</v>
      </c>
      <c r="C410" s="26"/>
      <c r="D410" s="27"/>
      <c r="E410" s="28">
        <v>14854408.510000002</v>
      </c>
      <c r="F410" s="28">
        <v>18354658.13</v>
      </c>
      <c r="G410" s="29">
        <v>33209066.64</v>
      </c>
      <c r="H410" s="29"/>
      <c r="I410" s="84">
        <v>11888169.352105265</v>
      </c>
      <c r="J410" s="85">
        <v>5561277.156391494</v>
      </c>
      <c r="K410" s="85">
        <f>SUM(K402:K409)</f>
        <v>45097235.99210527</v>
      </c>
    </row>
    <row r="411" spans="1:11" ht="12.75">
      <c r="A411" s="69" t="s">
        <v>59</v>
      </c>
      <c r="I411" s="82"/>
      <c r="K411" s="82"/>
    </row>
    <row r="412" ht="12.75">
      <c r="I412" s="86"/>
    </row>
    <row r="413" spans="9:11" ht="12.75">
      <c r="I413" s="76" t="s">
        <v>0</v>
      </c>
      <c r="J413" s="76"/>
      <c r="K413" s="76"/>
    </row>
    <row r="414" spans="1:11" ht="45">
      <c r="A414" s="6" t="s">
        <v>1</v>
      </c>
      <c r="B414" s="7" t="s">
        <v>2</v>
      </c>
      <c r="C414" s="8" t="s">
        <v>3</v>
      </c>
      <c r="D414" s="9" t="s">
        <v>4</v>
      </c>
      <c r="E414" s="10" t="s">
        <v>5</v>
      </c>
      <c r="F414" s="10" t="s">
        <v>6</v>
      </c>
      <c r="G414" s="11" t="s">
        <v>7</v>
      </c>
      <c r="H414" s="11" t="s">
        <v>57</v>
      </c>
      <c r="I414" s="77" t="s">
        <v>8</v>
      </c>
      <c r="J414" s="78" t="s">
        <v>9</v>
      </c>
      <c r="K414" s="87" t="s">
        <v>58</v>
      </c>
    </row>
    <row r="415" spans="1:11" ht="15.75">
      <c r="A415" s="12" t="s">
        <v>48</v>
      </c>
      <c r="B415" s="13"/>
      <c r="C415" s="14"/>
      <c r="D415" s="15"/>
      <c r="E415" s="16"/>
      <c r="F415" s="16"/>
      <c r="G415" s="49"/>
      <c r="H415" s="49"/>
      <c r="I415" s="79"/>
      <c r="J415" s="79"/>
      <c r="K415" s="69"/>
    </row>
    <row r="416" spans="1:11" ht="12.75">
      <c r="A416" s="18" t="s">
        <v>12</v>
      </c>
      <c r="B416" s="19"/>
      <c r="C416" s="20"/>
      <c r="D416" s="45">
        <v>0</v>
      </c>
      <c r="E416" s="22">
        <v>0</v>
      </c>
      <c r="F416" s="22">
        <v>1032936.01</v>
      </c>
      <c r="G416" s="47">
        <v>1032936.01</v>
      </c>
      <c r="H416" s="47"/>
      <c r="I416" s="80">
        <v>158914.74708612065</v>
      </c>
      <c r="J416" s="81">
        <v>69162511.26770155</v>
      </c>
      <c r="K416" s="80">
        <f>SUM(G416:J416)</f>
        <v>70354362.02478766</v>
      </c>
    </row>
    <row r="417" spans="1:11" ht="12.75">
      <c r="A417" s="18" t="s">
        <v>13</v>
      </c>
      <c r="B417" s="19"/>
      <c r="C417" s="20"/>
      <c r="D417" s="45">
        <v>0</v>
      </c>
      <c r="E417" s="22">
        <v>0</v>
      </c>
      <c r="F417" s="22">
        <v>256514</v>
      </c>
      <c r="G417" s="47">
        <v>256514</v>
      </c>
      <c r="H417" s="47"/>
      <c r="I417" s="80">
        <v>39464.068479952744</v>
      </c>
      <c r="J417" s="80">
        <v>819527.5157671106</v>
      </c>
      <c r="K417" s="80">
        <f aca="true" t="shared" si="29" ref="K417:K423">SUM(G417:J417)</f>
        <v>1115505.5842470634</v>
      </c>
    </row>
    <row r="418" spans="1:11" ht="12.75">
      <c r="A418" s="18" t="s">
        <v>14</v>
      </c>
      <c r="B418" s="19"/>
      <c r="C418" s="20"/>
      <c r="D418" s="45">
        <v>0</v>
      </c>
      <c r="E418" s="22">
        <v>4000524</v>
      </c>
      <c r="F418" s="22">
        <v>0</v>
      </c>
      <c r="G418" s="47">
        <v>4000524</v>
      </c>
      <c r="H418" s="47"/>
      <c r="I418" s="80">
        <v>615471.0974515795</v>
      </c>
      <c r="J418" s="80">
        <v>12781132.786072902</v>
      </c>
      <c r="K418" s="80">
        <f t="shared" si="29"/>
        <v>17397127.88352448</v>
      </c>
    </row>
    <row r="419" spans="1:11" ht="12.75">
      <c r="A419" s="18" t="s">
        <v>15</v>
      </c>
      <c r="B419" s="19"/>
      <c r="C419" s="20"/>
      <c r="D419" s="45">
        <v>0</v>
      </c>
      <c r="E419" s="22">
        <v>0</v>
      </c>
      <c r="F419" s="22">
        <v>67500</v>
      </c>
      <c r="G419" s="47">
        <v>67500</v>
      </c>
      <c r="H419" s="47"/>
      <c r="I419" s="80">
        <v>10384.714371912683</v>
      </c>
      <c r="J419" s="80">
        <v>215653.3651741424</v>
      </c>
      <c r="K419" s="80">
        <f t="shared" si="29"/>
        <v>293538.07954605506</v>
      </c>
    </row>
    <row r="420" spans="1:11" ht="12.75">
      <c r="A420" s="18" t="s">
        <v>16</v>
      </c>
      <c r="B420" s="19"/>
      <c r="C420" s="20"/>
      <c r="D420" s="45">
        <v>0</v>
      </c>
      <c r="E420" s="22">
        <v>0</v>
      </c>
      <c r="F420" s="22">
        <v>0</v>
      </c>
      <c r="G420" s="47">
        <v>0</v>
      </c>
      <c r="H420" s="47"/>
      <c r="I420" s="80">
        <v>0</v>
      </c>
      <c r="J420" s="80">
        <v>0</v>
      </c>
      <c r="K420" s="80">
        <f t="shared" si="29"/>
        <v>0</v>
      </c>
    </row>
    <row r="421" spans="1:11" ht="12.75">
      <c r="A421" s="18" t="s">
        <v>17</v>
      </c>
      <c r="B421" s="19">
        <v>8590381.46</v>
      </c>
      <c r="C421" s="57">
        <v>7233720.83</v>
      </c>
      <c r="D421" s="45">
        <v>1356660.63</v>
      </c>
      <c r="E421" s="22">
        <v>38290986.03</v>
      </c>
      <c r="F421" s="22">
        <v>18789705.86</v>
      </c>
      <c r="G421" s="47">
        <v>57080691.89</v>
      </c>
      <c r="H421" s="47"/>
      <c r="I421" s="80">
        <v>8781728.613760041</v>
      </c>
      <c r="J421" s="80"/>
      <c r="K421" s="80">
        <v>0</v>
      </c>
    </row>
    <row r="422" spans="1:11" ht="12.75">
      <c r="A422" s="18" t="s">
        <v>18</v>
      </c>
      <c r="B422" s="19"/>
      <c r="C422" s="20"/>
      <c r="D422" s="45">
        <v>0</v>
      </c>
      <c r="E422" s="22">
        <v>9727859.17</v>
      </c>
      <c r="F422" s="22">
        <v>5106339.15</v>
      </c>
      <c r="G422" s="47">
        <v>14834198.32</v>
      </c>
      <c r="H422" s="47"/>
      <c r="I422" s="80">
        <v>2282206.1109556593</v>
      </c>
      <c r="J422" s="80"/>
      <c r="K422" s="80">
        <v>0</v>
      </c>
    </row>
    <row r="423" spans="1:11" ht="12.75">
      <c r="A423" s="18" t="s">
        <v>19</v>
      </c>
      <c r="B423" s="19"/>
      <c r="C423" s="37"/>
      <c r="D423" s="45">
        <v>0</v>
      </c>
      <c r="E423" s="22">
        <v>0</v>
      </c>
      <c r="F423" s="22">
        <v>0</v>
      </c>
      <c r="G423" s="47"/>
      <c r="H423" s="47"/>
      <c r="I423" s="80"/>
      <c r="J423" s="80"/>
      <c r="K423" s="80">
        <f t="shared" si="29"/>
        <v>0</v>
      </c>
    </row>
    <row r="424" spans="1:11" ht="15.75">
      <c r="A424" s="24" t="s">
        <v>10</v>
      </c>
      <c r="B424" s="25">
        <v>8590381.46</v>
      </c>
      <c r="C424" s="26"/>
      <c r="D424" s="27"/>
      <c r="E424" s="28"/>
      <c r="F424" s="28"/>
      <c r="G424" s="29">
        <v>77272364.22</v>
      </c>
      <c r="H424" s="29"/>
      <c r="I424" s="84">
        <v>11888169.352105265</v>
      </c>
      <c r="J424" s="85">
        <v>82978824.93471572</v>
      </c>
      <c r="K424" s="85">
        <f>SUM(K416:K423)</f>
        <v>89160533.57210526</v>
      </c>
    </row>
    <row r="425" spans="1:11" ht="12.75">
      <c r="A425" s="69" t="s">
        <v>59</v>
      </c>
      <c r="I425" s="82"/>
      <c r="K425" s="82"/>
    </row>
    <row r="427" spans="9:11" ht="12.75">
      <c r="I427" s="76" t="s">
        <v>0</v>
      </c>
      <c r="J427" s="76"/>
      <c r="K427" s="76"/>
    </row>
    <row r="428" spans="1:11" ht="45">
      <c r="A428" s="6" t="s">
        <v>1</v>
      </c>
      <c r="B428" s="7" t="s">
        <v>2</v>
      </c>
      <c r="C428" s="8" t="s">
        <v>3</v>
      </c>
      <c r="D428" s="9" t="s">
        <v>4</v>
      </c>
      <c r="E428" s="10" t="s">
        <v>5</v>
      </c>
      <c r="F428" s="10" t="s">
        <v>6</v>
      </c>
      <c r="G428" s="11" t="s">
        <v>7</v>
      </c>
      <c r="H428" s="11" t="s">
        <v>57</v>
      </c>
      <c r="I428" s="77" t="s">
        <v>8</v>
      </c>
      <c r="J428" s="78" t="s">
        <v>9</v>
      </c>
      <c r="K428" s="87" t="s">
        <v>58</v>
      </c>
    </row>
    <row r="429" spans="1:11" ht="15.75">
      <c r="A429" s="12" t="s">
        <v>49</v>
      </c>
      <c r="B429" s="13"/>
      <c r="C429" s="14"/>
      <c r="D429" s="15"/>
      <c r="E429" s="16"/>
      <c r="F429" s="16"/>
      <c r="G429" s="49"/>
      <c r="H429" s="49"/>
      <c r="I429" s="79"/>
      <c r="J429" s="79"/>
      <c r="K429" s="69"/>
    </row>
    <row r="430" spans="1:11" ht="12.75">
      <c r="A430" s="18" t="s">
        <v>12</v>
      </c>
      <c r="B430" s="19">
        <v>9356660.62</v>
      </c>
      <c r="C430" s="57">
        <v>7384430.8100000005</v>
      </c>
      <c r="D430" s="45">
        <v>1972229.81</v>
      </c>
      <c r="E430" s="22">
        <v>7384430.8100000005</v>
      </c>
      <c r="F430" s="22">
        <v>3009990.95</v>
      </c>
      <c r="G430" s="47">
        <v>10394421.760000002</v>
      </c>
      <c r="H430" s="47"/>
      <c r="I430" s="80">
        <v>2516196.6458260487</v>
      </c>
      <c r="J430" s="81">
        <v>40877780.60451676</v>
      </c>
      <c r="K430" s="80">
        <f>SUM(G430:J430)</f>
        <v>53788399.01034281</v>
      </c>
    </row>
    <row r="431" spans="1:11" ht="12.75">
      <c r="A431" s="18" t="s">
        <v>13</v>
      </c>
      <c r="B431" s="19"/>
      <c r="C431" s="20"/>
      <c r="D431" s="21"/>
      <c r="E431" s="22">
        <v>0</v>
      </c>
      <c r="F431" s="22">
        <v>336326.32</v>
      </c>
      <c r="G431" s="47">
        <v>336326.32</v>
      </c>
      <c r="H431" s="47"/>
      <c r="I431" s="80">
        <v>81415.12609615507</v>
      </c>
      <c r="J431" s="80">
        <v>277802.62450291915</v>
      </c>
      <c r="K431" s="80">
        <f aca="true" t="shared" si="30" ref="K431:K437">SUM(G431:J431)</f>
        <v>695544.0705990742</v>
      </c>
    </row>
    <row r="432" spans="1:11" ht="12.75">
      <c r="A432" s="18" t="s">
        <v>14</v>
      </c>
      <c r="B432" s="19"/>
      <c r="C432" s="20"/>
      <c r="D432" s="21"/>
      <c r="E432" s="22">
        <v>1107209.55</v>
      </c>
      <c r="F432" s="22">
        <v>1987689.95</v>
      </c>
      <c r="G432" s="47">
        <v>3094899.5</v>
      </c>
      <c r="H432" s="47"/>
      <c r="I432" s="80">
        <v>749187.9703242591</v>
      </c>
      <c r="J432" s="80">
        <v>2556360.1554370536</v>
      </c>
      <c r="K432" s="80">
        <f t="shared" si="30"/>
        <v>6400447.625761313</v>
      </c>
    </row>
    <row r="433" spans="1:11" ht="12.75">
      <c r="A433" s="18" t="s">
        <v>15</v>
      </c>
      <c r="B433" s="19"/>
      <c r="C433" s="20"/>
      <c r="D433" s="21"/>
      <c r="E433" s="22">
        <v>0</v>
      </c>
      <c r="F433" s="22">
        <v>55061</v>
      </c>
      <c r="G433" s="47">
        <v>55061</v>
      </c>
      <c r="H433" s="47"/>
      <c r="I433" s="80">
        <v>13328.716759308027</v>
      </c>
      <c r="J433" s="80">
        <v>45479.9086427587</v>
      </c>
      <c r="K433" s="80">
        <f t="shared" si="30"/>
        <v>113869.62540206673</v>
      </c>
    </row>
    <row r="434" spans="1:11" ht="12.75">
      <c r="A434" s="18" t="s">
        <v>16</v>
      </c>
      <c r="B434" s="19"/>
      <c r="C434" s="20"/>
      <c r="D434" s="21"/>
      <c r="E434" s="22">
        <v>0</v>
      </c>
      <c r="F434" s="22">
        <v>0</v>
      </c>
      <c r="G434" s="47">
        <v>0</v>
      </c>
      <c r="H434" s="47"/>
      <c r="I434" s="80">
        <v>0</v>
      </c>
      <c r="J434" s="80">
        <v>0</v>
      </c>
      <c r="K434" s="80">
        <f t="shared" si="30"/>
        <v>0</v>
      </c>
    </row>
    <row r="435" spans="1:11" ht="12.75">
      <c r="A435" s="18" t="s">
        <v>17</v>
      </c>
      <c r="B435" s="19"/>
      <c r="C435" s="20"/>
      <c r="D435" s="21"/>
      <c r="E435" s="22">
        <v>7610765.31</v>
      </c>
      <c r="F435" s="22">
        <v>18387794.270000003</v>
      </c>
      <c r="G435" s="47">
        <v>25998559.580000002</v>
      </c>
      <c r="H435" s="47"/>
      <c r="I435" s="80">
        <v>6293518.766310352</v>
      </c>
      <c r="J435" s="80"/>
      <c r="K435" s="80">
        <v>0</v>
      </c>
    </row>
    <row r="436" spans="1:11" ht="12.75">
      <c r="A436" s="18" t="s">
        <v>18</v>
      </c>
      <c r="B436" s="19"/>
      <c r="C436" s="20"/>
      <c r="D436" s="21"/>
      <c r="E436" s="22">
        <v>6034570.870000001</v>
      </c>
      <c r="F436" s="22">
        <v>3196251.95</v>
      </c>
      <c r="G436" s="47">
        <v>9230822.82</v>
      </c>
      <c r="H436" s="47"/>
      <c r="I436" s="80">
        <v>2234522.126789143</v>
      </c>
      <c r="J436" s="80"/>
      <c r="K436" s="80">
        <v>0</v>
      </c>
    </row>
    <row r="437" spans="1:11" ht="12.75">
      <c r="A437" s="18" t="s">
        <v>19</v>
      </c>
      <c r="B437" s="19"/>
      <c r="C437" s="37"/>
      <c r="D437" s="38"/>
      <c r="E437" s="39"/>
      <c r="F437" s="39"/>
      <c r="G437" s="47"/>
      <c r="H437" s="47"/>
      <c r="I437" s="80"/>
      <c r="J437" s="80"/>
      <c r="K437" s="80">
        <f t="shared" si="30"/>
        <v>0</v>
      </c>
    </row>
    <row r="438" spans="1:11" ht="15.75">
      <c r="A438" s="24" t="s">
        <v>10</v>
      </c>
      <c r="B438" s="25">
        <v>9356660.62</v>
      </c>
      <c r="C438" s="26"/>
      <c r="D438" s="27"/>
      <c r="E438" s="28"/>
      <c r="F438" s="28"/>
      <c r="G438" s="29">
        <v>49110090.980000004</v>
      </c>
      <c r="H438" s="29"/>
      <c r="I438" s="84">
        <v>11888169.352105265</v>
      </c>
      <c r="J438" s="85">
        <v>43757423.29309949</v>
      </c>
      <c r="K438" s="85">
        <f>SUM(K430:K437)</f>
        <v>60998260.33210526</v>
      </c>
    </row>
    <row r="439" spans="1:11" ht="12.75">
      <c r="A439" s="69" t="s">
        <v>59</v>
      </c>
      <c r="I439" s="82"/>
      <c r="K439" s="82"/>
    </row>
    <row r="441" spans="9:11" ht="12.75">
      <c r="I441" s="76" t="s">
        <v>0</v>
      </c>
      <c r="J441" s="76"/>
      <c r="K441" s="76"/>
    </row>
    <row r="442" spans="1:11" ht="45">
      <c r="A442" s="6" t="s">
        <v>1</v>
      </c>
      <c r="B442" s="7" t="s">
        <v>2</v>
      </c>
      <c r="C442" s="8" t="s">
        <v>3</v>
      </c>
      <c r="D442" s="9" t="s">
        <v>4</v>
      </c>
      <c r="E442" s="10" t="s">
        <v>5</v>
      </c>
      <c r="F442" s="10" t="s">
        <v>6</v>
      </c>
      <c r="G442" s="11" t="s">
        <v>7</v>
      </c>
      <c r="H442" s="11" t="s">
        <v>57</v>
      </c>
      <c r="I442" s="77" t="s">
        <v>8</v>
      </c>
      <c r="J442" s="78" t="s">
        <v>9</v>
      </c>
      <c r="K442" s="87" t="s">
        <v>58</v>
      </c>
    </row>
    <row r="443" spans="1:11" ht="15.75">
      <c r="A443" s="12" t="s">
        <v>50</v>
      </c>
      <c r="B443" s="13"/>
      <c r="C443" s="14"/>
      <c r="D443" s="15"/>
      <c r="E443" s="16"/>
      <c r="F443" s="16"/>
      <c r="G443" s="49"/>
      <c r="H443" s="49"/>
      <c r="I443" s="79"/>
      <c r="J443" s="79"/>
      <c r="K443" s="69"/>
    </row>
    <row r="444" spans="1:11" ht="12.75">
      <c r="A444" s="18" t="s">
        <v>12</v>
      </c>
      <c r="B444" s="19"/>
      <c r="C444" s="20"/>
      <c r="D444" s="21"/>
      <c r="E444" s="22">
        <v>4257074.86</v>
      </c>
      <c r="F444" s="22">
        <v>1447.9199999999255</v>
      </c>
      <c r="G444" s="47">
        <v>4258522.78</v>
      </c>
      <c r="H444" s="47"/>
      <c r="I444" s="80">
        <v>6445707.144537072</v>
      </c>
      <c r="J444" s="81">
        <v>9038165.327568194</v>
      </c>
      <c r="K444" s="80">
        <f>SUM(G444:J444)</f>
        <v>19742395.252105266</v>
      </c>
    </row>
    <row r="445" spans="1:11" ht="12.75">
      <c r="A445" s="18" t="s">
        <v>13</v>
      </c>
      <c r="B445" s="19"/>
      <c r="C445" s="20"/>
      <c r="D445" s="21"/>
      <c r="E445" s="22">
        <v>0</v>
      </c>
      <c r="F445" s="22">
        <v>0</v>
      </c>
      <c r="G445" s="47">
        <v>0</v>
      </c>
      <c r="H445" s="47"/>
      <c r="I445" s="80">
        <v>0</v>
      </c>
      <c r="J445" s="80">
        <v>0</v>
      </c>
      <c r="K445" s="80">
        <f aca="true" t="shared" si="31" ref="K445:K451">SUM(G445:J445)</f>
        <v>0</v>
      </c>
    </row>
    <row r="446" spans="1:11" ht="12.75">
      <c r="A446" s="18" t="s">
        <v>14</v>
      </c>
      <c r="B446" s="19"/>
      <c r="C446" s="20"/>
      <c r="D446" s="21"/>
      <c r="E446" s="22">
        <v>0</v>
      </c>
      <c r="F446" s="22">
        <v>0</v>
      </c>
      <c r="G446" s="47">
        <v>0</v>
      </c>
      <c r="H446" s="47"/>
      <c r="I446" s="80">
        <v>0</v>
      </c>
      <c r="J446" s="80">
        <v>0</v>
      </c>
      <c r="K446" s="80">
        <f t="shared" si="31"/>
        <v>0</v>
      </c>
    </row>
    <row r="447" spans="1:11" ht="12.75">
      <c r="A447" s="18" t="s">
        <v>15</v>
      </c>
      <c r="B447" s="19"/>
      <c r="C447" s="20"/>
      <c r="D447" s="21"/>
      <c r="E447" s="22">
        <v>0</v>
      </c>
      <c r="F447" s="22">
        <v>0</v>
      </c>
      <c r="G447" s="47">
        <v>0</v>
      </c>
      <c r="H447" s="47"/>
      <c r="I447" s="80">
        <v>0</v>
      </c>
      <c r="J447" s="80">
        <v>0</v>
      </c>
      <c r="K447" s="80">
        <f t="shared" si="31"/>
        <v>0</v>
      </c>
    </row>
    <row r="448" spans="1:11" ht="12.75">
      <c r="A448" s="18" t="s">
        <v>16</v>
      </c>
      <c r="B448" s="19"/>
      <c r="C448" s="20"/>
      <c r="D448" s="21"/>
      <c r="E448" s="22">
        <v>0</v>
      </c>
      <c r="F448" s="22">
        <v>0</v>
      </c>
      <c r="G448" s="47">
        <v>0</v>
      </c>
      <c r="H448" s="47"/>
      <c r="I448" s="80">
        <v>0</v>
      </c>
      <c r="J448" s="80">
        <v>0</v>
      </c>
      <c r="K448" s="80">
        <f t="shared" si="31"/>
        <v>0</v>
      </c>
    </row>
    <row r="449" spans="1:11" ht="12.75">
      <c r="A449" s="18" t="s">
        <v>17</v>
      </c>
      <c r="B449" s="19"/>
      <c r="C449" s="20"/>
      <c r="D449" s="21"/>
      <c r="E449" s="22">
        <v>0</v>
      </c>
      <c r="F449" s="22">
        <v>0</v>
      </c>
      <c r="G449" s="47">
        <v>0</v>
      </c>
      <c r="H449" s="47"/>
      <c r="I449" s="80">
        <v>0</v>
      </c>
      <c r="J449" s="80"/>
      <c r="K449" s="80">
        <v>0</v>
      </c>
    </row>
    <row r="450" spans="1:11" ht="12.75">
      <c r="A450" s="18" t="s">
        <v>18</v>
      </c>
      <c r="B450" s="19"/>
      <c r="C450" s="20"/>
      <c r="D450" s="21"/>
      <c r="E450" s="22">
        <v>601119</v>
      </c>
      <c r="F450" s="22">
        <v>2994584.12</v>
      </c>
      <c r="G450" s="47">
        <v>3595703.12</v>
      </c>
      <c r="H450" s="47"/>
      <c r="I450" s="80">
        <v>5442462.207568194</v>
      </c>
      <c r="J450" s="80"/>
      <c r="K450" s="80">
        <v>0</v>
      </c>
    </row>
    <row r="451" spans="1:11" ht="12.75">
      <c r="A451" s="18" t="s">
        <v>19</v>
      </c>
      <c r="B451" s="19"/>
      <c r="C451" s="37"/>
      <c r="D451" s="38"/>
      <c r="E451" s="39"/>
      <c r="F451" s="39"/>
      <c r="G451" s="47"/>
      <c r="H451" s="47"/>
      <c r="I451" s="80"/>
      <c r="J451" s="80"/>
      <c r="K451" s="80">
        <f t="shared" si="31"/>
        <v>0</v>
      </c>
    </row>
    <row r="452" spans="1:11" ht="15.75">
      <c r="A452" s="24" t="s">
        <v>10</v>
      </c>
      <c r="B452" s="25">
        <v>0</v>
      </c>
      <c r="C452" s="26"/>
      <c r="D452" s="27"/>
      <c r="E452" s="28"/>
      <c r="F452" s="28"/>
      <c r="G452" s="29">
        <v>7854225.9</v>
      </c>
      <c r="H452" s="29"/>
      <c r="I452" s="84">
        <v>11888169.352105265</v>
      </c>
      <c r="J452" s="85">
        <v>9038165.327568194</v>
      </c>
      <c r="K452" s="85">
        <f>SUM(K444:K451)</f>
        <v>19742395.252105266</v>
      </c>
    </row>
    <row r="453" spans="1:11" ht="12.75">
      <c r="A453" s="69" t="s">
        <v>59</v>
      </c>
      <c r="I453" s="82"/>
      <c r="K453" s="82"/>
    </row>
    <row r="455" spans="9:11" ht="12.75">
      <c r="I455" s="76" t="s">
        <v>0</v>
      </c>
      <c r="J455" s="76"/>
      <c r="K455" s="76"/>
    </row>
    <row r="456" spans="1:11" ht="45">
      <c r="A456" s="6" t="s">
        <v>1</v>
      </c>
      <c r="B456" s="7" t="s">
        <v>2</v>
      </c>
      <c r="C456" s="8" t="s">
        <v>3</v>
      </c>
      <c r="D456" s="9" t="s">
        <v>4</v>
      </c>
      <c r="E456" s="10" t="s">
        <v>5</v>
      </c>
      <c r="F456" s="10" t="s">
        <v>6</v>
      </c>
      <c r="G456" s="11" t="s">
        <v>7</v>
      </c>
      <c r="H456" s="11" t="s">
        <v>57</v>
      </c>
      <c r="I456" s="77" t="s">
        <v>8</v>
      </c>
      <c r="J456" s="78" t="s">
        <v>9</v>
      </c>
      <c r="K456" s="87" t="s">
        <v>58</v>
      </c>
    </row>
    <row r="457" spans="1:11" ht="15.75">
      <c r="A457" s="12" t="s">
        <v>51</v>
      </c>
      <c r="B457" s="13"/>
      <c r="C457" s="14"/>
      <c r="D457" s="15"/>
      <c r="E457" s="16"/>
      <c r="F457" s="16"/>
      <c r="G457" s="49"/>
      <c r="H457" s="49"/>
      <c r="I457" s="79"/>
      <c r="J457" s="79"/>
      <c r="K457" s="69"/>
    </row>
    <row r="458" spans="1:11" ht="12.75">
      <c r="A458" s="18" t="s">
        <v>12</v>
      </c>
      <c r="B458" s="19"/>
      <c r="C458" s="20"/>
      <c r="D458" s="21"/>
      <c r="E458" s="22">
        <v>12037598.25</v>
      </c>
      <c r="F458" s="22">
        <v>38580521.120000005</v>
      </c>
      <c r="G458" s="47">
        <v>50618119.370000005</v>
      </c>
      <c r="H458" s="47"/>
      <c r="I458" s="80">
        <v>9703134.771679102</v>
      </c>
      <c r="J458" s="81">
        <v>13583654.080426164</v>
      </c>
      <c r="K458" s="80">
        <f>SUM(G458:J458)</f>
        <v>73904908.22210526</v>
      </c>
    </row>
    <row r="459" spans="1:11" ht="12.75">
      <c r="A459" s="18" t="s">
        <v>13</v>
      </c>
      <c r="B459" s="19"/>
      <c r="C459" s="20"/>
      <c r="D459" s="21"/>
      <c r="E459" s="22">
        <v>0</v>
      </c>
      <c r="F459" s="22">
        <v>0</v>
      </c>
      <c r="G459" s="47">
        <v>0</v>
      </c>
      <c r="H459" s="47"/>
      <c r="I459" s="80">
        <v>0</v>
      </c>
      <c r="J459" s="80">
        <v>0</v>
      </c>
      <c r="K459" s="80">
        <f aca="true" t="shared" si="32" ref="K459:K465">SUM(G459:J459)</f>
        <v>0</v>
      </c>
    </row>
    <row r="460" spans="1:11" ht="12.75">
      <c r="A460" s="18" t="s">
        <v>14</v>
      </c>
      <c r="B460" s="19"/>
      <c r="C460" s="20"/>
      <c r="D460" s="21"/>
      <c r="E460" s="22">
        <v>0</v>
      </c>
      <c r="F460" s="22">
        <v>0</v>
      </c>
      <c r="G460" s="47">
        <v>0</v>
      </c>
      <c r="H460" s="47"/>
      <c r="I460" s="80">
        <v>0</v>
      </c>
      <c r="J460" s="80">
        <v>0</v>
      </c>
      <c r="K460" s="80">
        <f t="shared" si="32"/>
        <v>0</v>
      </c>
    </row>
    <row r="461" spans="1:11" ht="12.75">
      <c r="A461" s="18" t="s">
        <v>15</v>
      </c>
      <c r="B461" s="19"/>
      <c r="C461" s="20"/>
      <c r="D461" s="21"/>
      <c r="E461" s="22">
        <v>0</v>
      </c>
      <c r="F461" s="22">
        <v>0</v>
      </c>
      <c r="G461" s="47">
        <v>0</v>
      </c>
      <c r="H461" s="47"/>
      <c r="I461" s="80">
        <v>0</v>
      </c>
      <c r="J461" s="80">
        <v>0</v>
      </c>
      <c r="K461" s="80">
        <f t="shared" si="32"/>
        <v>0</v>
      </c>
    </row>
    <row r="462" spans="1:11" ht="12.75">
      <c r="A462" s="18" t="s">
        <v>16</v>
      </c>
      <c r="B462" s="19"/>
      <c r="C462" s="20"/>
      <c r="D462" s="21"/>
      <c r="E462" s="22">
        <v>0</v>
      </c>
      <c r="F462" s="22">
        <v>0</v>
      </c>
      <c r="G462" s="47">
        <v>0</v>
      </c>
      <c r="H462" s="47"/>
      <c r="I462" s="80">
        <v>0</v>
      </c>
      <c r="J462" s="80">
        <v>0</v>
      </c>
      <c r="K462" s="80">
        <f t="shared" si="32"/>
        <v>0</v>
      </c>
    </row>
    <row r="463" spans="1:11" ht="12.75">
      <c r="A463" s="18" t="s">
        <v>17</v>
      </c>
      <c r="B463" s="19"/>
      <c r="C463" s="20"/>
      <c r="D463" s="21"/>
      <c r="E463" s="22">
        <v>0</v>
      </c>
      <c r="F463" s="22">
        <v>0</v>
      </c>
      <c r="G463" s="47">
        <v>0</v>
      </c>
      <c r="H463" s="47"/>
      <c r="I463" s="80">
        <v>0</v>
      </c>
      <c r="J463" s="80"/>
      <c r="K463" s="80">
        <v>0</v>
      </c>
    </row>
    <row r="464" spans="1:11" ht="12.75">
      <c r="A464" s="18" t="s">
        <v>18</v>
      </c>
      <c r="B464" s="19">
        <v>28025.75</v>
      </c>
      <c r="C464" s="20">
        <v>0</v>
      </c>
      <c r="D464" s="45">
        <v>28025.75</v>
      </c>
      <c r="E464" s="22">
        <v>11370593.75</v>
      </c>
      <c r="F464" s="22">
        <v>28025.75</v>
      </c>
      <c r="G464" s="47">
        <v>11398619.5</v>
      </c>
      <c r="H464" s="47"/>
      <c r="I464" s="80">
        <v>2185034.580426164</v>
      </c>
      <c r="J464" s="80"/>
      <c r="K464" s="80">
        <v>0</v>
      </c>
    </row>
    <row r="465" spans="1:11" ht="12.75">
      <c r="A465" s="18" t="s">
        <v>19</v>
      </c>
      <c r="B465" s="19"/>
      <c r="C465" s="37"/>
      <c r="D465" s="38"/>
      <c r="E465" s="39"/>
      <c r="F465" s="39"/>
      <c r="G465" s="47"/>
      <c r="H465" s="47"/>
      <c r="I465" s="80"/>
      <c r="J465" s="80"/>
      <c r="K465" s="80">
        <f t="shared" si="32"/>
        <v>0</v>
      </c>
    </row>
    <row r="466" spans="1:11" ht="15.75">
      <c r="A466" s="24" t="s">
        <v>10</v>
      </c>
      <c r="B466" s="25">
        <v>28025.75</v>
      </c>
      <c r="C466" s="26"/>
      <c r="D466" s="27"/>
      <c r="E466" s="28"/>
      <c r="F466" s="28"/>
      <c r="G466" s="29">
        <v>62016738.870000005</v>
      </c>
      <c r="H466" s="29"/>
      <c r="I466" s="84">
        <v>11888169.352105265</v>
      </c>
      <c r="J466" s="85">
        <v>13583654.080426164</v>
      </c>
      <c r="K466" s="85">
        <f>SUM(K458:K465)</f>
        <v>73904908.22210526</v>
      </c>
    </row>
    <row r="467" spans="1:11" ht="12.75">
      <c r="A467" s="69" t="s">
        <v>59</v>
      </c>
      <c r="I467" s="82"/>
      <c r="K467" s="82"/>
    </row>
  </sheetData>
  <mergeCells count="33">
    <mergeCell ref="I7:K7"/>
    <mergeCell ref="I21:K21"/>
    <mergeCell ref="I35:K35"/>
    <mergeCell ref="I49:K49"/>
    <mergeCell ref="I63:K63"/>
    <mergeCell ref="I77:K77"/>
    <mergeCell ref="I91:K91"/>
    <mergeCell ref="I105:K105"/>
    <mergeCell ref="I119:K119"/>
    <mergeCell ref="I133:K133"/>
    <mergeCell ref="I147:K147"/>
    <mergeCell ref="I161:K161"/>
    <mergeCell ref="I175:K175"/>
    <mergeCell ref="I189:K189"/>
    <mergeCell ref="I203:K203"/>
    <mergeCell ref="I217:K217"/>
    <mergeCell ref="I231:K231"/>
    <mergeCell ref="I245:K245"/>
    <mergeCell ref="I259:K259"/>
    <mergeCell ref="I273:K273"/>
    <mergeCell ref="I287:K287"/>
    <mergeCell ref="I301:K301"/>
    <mergeCell ref="I315:K315"/>
    <mergeCell ref="I329:K329"/>
    <mergeCell ref="I343:K343"/>
    <mergeCell ref="I357:K357"/>
    <mergeCell ref="I371:K371"/>
    <mergeCell ref="I385:K385"/>
    <mergeCell ref="I399:K399"/>
    <mergeCell ref="I413:K413"/>
    <mergeCell ref="I427:K427"/>
    <mergeCell ref="I441:K441"/>
    <mergeCell ref="I455:K455"/>
  </mergeCells>
  <printOptions/>
  <pageMargins left="0.31496062992125984" right="0.3937007874015748" top="0.984251968503937" bottom="0.984251968503937" header="0.5118110236220472" footer="0.5118110236220472"/>
  <pageSetup horizontalDpi="300" verticalDpi="300" orientation="landscape" paperSize="66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2" sqref="A2:A6"/>
    </sheetView>
  </sheetViews>
  <sheetFormatPr defaultColWidth="9.140625" defaultRowHeight="12.75"/>
  <sheetData>
    <row r="2" ht="25.5">
      <c r="A2" s="58" t="s">
        <v>56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CHIANMAI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prasert2</dc:creator>
  <cp:keywords/>
  <dc:description/>
  <cp:lastModifiedBy>prasert2</cp:lastModifiedBy>
  <cp:lastPrinted>2011-04-25T07:52:38Z</cp:lastPrinted>
  <dcterms:created xsi:type="dcterms:W3CDTF">2011-04-25T06:49:13Z</dcterms:created>
  <dcterms:modified xsi:type="dcterms:W3CDTF">2011-04-28T09:13:27Z</dcterms:modified>
  <cp:category/>
  <cp:version/>
  <cp:contentType/>
  <cp:contentStatus/>
</cp:coreProperties>
</file>